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HP ENVY M4\NK\Documents\"/>
    </mc:Choice>
  </mc:AlternateContent>
  <xr:revisionPtr revIDLastSave="0" documentId="8_{EE102D0F-8362-4EB6-9583-72EDCC0E878F}" xr6:coauthVersionLast="45" xr6:coauthVersionMax="45" xr10:uidLastSave="{00000000-0000-0000-0000-000000000000}"/>
  <bookViews>
    <workbookView xWindow="-120" yWindow="-120" windowWidth="20730" windowHeight="11160" xr2:uid="{C1A9C5C3-ADE7-4067-B448-300D5A65CDBA}"/>
  </bookViews>
  <sheets>
    <sheet name="Beneficiaries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781" i="1" l="1"/>
  <c r="AE47" i="1" l="1"/>
  <c r="N44" i="1"/>
  <c r="P44" i="1" s="1"/>
  <c r="I44" i="1"/>
  <c r="J44" i="1" s="1"/>
  <c r="E44" i="1"/>
  <c r="D44" i="1"/>
  <c r="N43" i="1"/>
  <c r="P43" i="1" s="1"/>
  <c r="I43" i="1"/>
  <c r="J43" i="1" s="1"/>
  <c r="L43" i="1" s="1"/>
  <c r="E43" i="1"/>
  <c r="D43" i="1"/>
  <c r="P42" i="1"/>
  <c r="O42" i="1"/>
  <c r="N42" i="1"/>
  <c r="I42" i="1"/>
  <c r="J42" i="1" s="1"/>
  <c r="E42" i="1"/>
  <c r="D42" i="1"/>
  <c r="N41" i="1"/>
  <c r="P41" i="1" s="1"/>
  <c r="I41" i="1"/>
  <c r="J41" i="1" s="1"/>
  <c r="E41" i="1"/>
  <c r="D41" i="1"/>
  <c r="N40" i="1"/>
  <c r="P40" i="1" s="1"/>
  <c r="I40" i="1"/>
  <c r="J40" i="1" s="1"/>
  <c r="E40" i="1"/>
  <c r="D40" i="1"/>
  <c r="N39" i="1"/>
  <c r="P39" i="1" s="1"/>
  <c r="I39" i="1"/>
  <c r="J39" i="1" s="1"/>
  <c r="L39" i="1" s="1"/>
  <c r="E39" i="1"/>
  <c r="D39" i="1"/>
  <c r="N38" i="1"/>
  <c r="O38" i="1" s="1"/>
  <c r="I38" i="1"/>
  <c r="J38" i="1" s="1"/>
  <c r="E38" i="1"/>
  <c r="D38" i="1"/>
  <c r="N37" i="1"/>
  <c r="P37" i="1" s="1"/>
  <c r="I37" i="1"/>
  <c r="J37" i="1" s="1"/>
  <c r="E37" i="1"/>
  <c r="D37" i="1"/>
  <c r="N36" i="1"/>
  <c r="P36" i="1" s="1"/>
  <c r="I36" i="1"/>
  <c r="J36" i="1" s="1"/>
  <c r="E36" i="1"/>
  <c r="D36" i="1"/>
  <c r="N35" i="1"/>
  <c r="P35" i="1" s="1"/>
  <c r="I35" i="1"/>
  <c r="J35" i="1" s="1"/>
  <c r="L35" i="1" s="1"/>
  <c r="E35" i="1"/>
  <c r="D35" i="1"/>
  <c r="N34" i="1"/>
  <c r="O34" i="1" s="1"/>
  <c r="I34" i="1"/>
  <c r="J34" i="1" s="1"/>
  <c r="E34" i="1"/>
  <c r="D34" i="1"/>
  <c r="N33" i="1"/>
  <c r="O33" i="1" s="1"/>
  <c r="I33" i="1"/>
  <c r="J33" i="1" s="1"/>
  <c r="K33" i="1" s="1"/>
  <c r="E33" i="1"/>
  <c r="D33" i="1"/>
  <c r="N32" i="1"/>
  <c r="P32" i="1" s="1"/>
  <c r="I32" i="1"/>
  <c r="J32" i="1" s="1"/>
  <c r="E32" i="1"/>
  <c r="D32" i="1"/>
  <c r="N31" i="1"/>
  <c r="P31" i="1" s="1"/>
  <c r="I31" i="1"/>
  <c r="J31" i="1" s="1"/>
  <c r="L31" i="1" s="1"/>
  <c r="E31" i="1"/>
  <c r="D31" i="1"/>
  <c r="N30" i="1"/>
  <c r="O30" i="1" s="1"/>
  <c r="I30" i="1"/>
  <c r="J30" i="1" s="1"/>
  <c r="E30" i="1"/>
  <c r="D30" i="1"/>
  <c r="N29" i="1"/>
  <c r="P29" i="1" s="1"/>
  <c r="I29" i="1"/>
  <c r="J29" i="1" s="1"/>
  <c r="E29" i="1"/>
  <c r="D29" i="1"/>
  <c r="N28" i="1"/>
  <c r="P28" i="1" s="1"/>
  <c r="I28" i="1"/>
  <c r="J28" i="1" s="1"/>
  <c r="E28" i="1"/>
  <c r="D28" i="1"/>
  <c r="N27" i="1"/>
  <c r="P27" i="1" s="1"/>
  <c r="I27" i="1"/>
  <c r="J27" i="1" s="1"/>
  <c r="L27" i="1" s="1"/>
  <c r="E27" i="1"/>
  <c r="D27" i="1"/>
  <c r="N26" i="1"/>
  <c r="O26" i="1" s="1"/>
  <c r="I26" i="1"/>
  <c r="J26" i="1" s="1"/>
  <c r="E26" i="1"/>
  <c r="D26" i="1"/>
  <c r="N25" i="1"/>
  <c r="P25" i="1" s="1"/>
  <c r="I25" i="1"/>
  <c r="J25" i="1" s="1"/>
  <c r="E25" i="1"/>
  <c r="D25" i="1"/>
  <c r="N24" i="1"/>
  <c r="P24" i="1" s="1"/>
  <c r="I24" i="1"/>
  <c r="J24" i="1" s="1"/>
  <c r="E24" i="1"/>
  <c r="D24" i="1"/>
  <c r="N23" i="1"/>
  <c r="P23" i="1" s="1"/>
  <c r="I23" i="1"/>
  <c r="J23" i="1" s="1"/>
  <c r="L23" i="1" s="1"/>
  <c r="E23" i="1"/>
  <c r="D23" i="1"/>
  <c r="N22" i="1"/>
  <c r="O22" i="1" s="1"/>
  <c r="I22" i="1"/>
  <c r="J22" i="1" s="1"/>
  <c r="E22" i="1"/>
  <c r="D22" i="1"/>
  <c r="N21" i="1"/>
  <c r="P21" i="1" s="1"/>
  <c r="I21" i="1"/>
  <c r="J21" i="1" s="1"/>
  <c r="E21" i="1"/>
  <c r="D21" i="1"/>
  <c r="N20" i="1"/>
  <c r="P20" i="1" s="1"/>
  <c r="I20" i="1"/>
  <c r="J20" i="1" s="1"/>
  <c r="E20" i="1"/>
  <c r="D20" i="1"/>
  <c r="N19" i="1"/>
  <c r="P19" i="1" s="1"/>
  <c r="I19" i="1"/>
  <c r="J19" i="1" s="1"/>
  <c r="L19" i="1" s="1"/>
  <c r="E19" i="1"/>
  <c r="D19" i="1"/>
  <c r="N18" i="1"/>
  <c r="O18" i="1" s="1"/>
  <c r="I18" i="1"/>
  <c r="J18" i="1" s="1"/>
  <c r="E18" i="1"/>
  <c r="D18" i="1"/>
  <c r="N17" i="1"/>
  <c r="O17" i="1" s="1"/>
  <c r="J17" i="1"/>
  <c r="K17" i="1" s="1"/>
  <c r="I17" i="1"/>
  <c r="E17" i="1"/>
  <c r="D17" i="1"/>
  <c r="N16" i="1"/>
  <c r="P16" i="1" s="1"/>
  <c r="I16" i="1"/>
  <c r="J16" i="1" s="1"/>
  <c r="E16" i="1"/>
  <c r="D16" i="1"/>
  <c r="O15" i="1"/>
  <c r="N15" i="1"/>
  <c r="P15" i="1" s="1"/>
  <c r="I15" i="1"/>
  <c r="J15" i="1" s="1"/>
  <c r="L15" i="1" s="1"/>
  <c r="E15" i="1"/>
  <c r="D15" i="1"/>
  <c r="N14" i="1"/>
  <c r="O14" i="1" s="1"/>
  <c r="I14" i="1"/>
  <c r="J14" i="1" s="1"/>
  <c r="E14" i="1"/>
  <c r="D14" i="1"/>
  <c r="N13" i="1"/>
  <c r="P13" i="1" s="1"/>
  <c r="I13" i="1"/>
  <c r="J13" i="1" s="1"/>
  <c r="E13" i="1"/>
  <c r="D13" i="1"/>
  <c r="N12" i="1"/>
  <c r="P12" i="1" s="1"/>
  <c r="I12" i="1"/>
  <c r="J12" i="1" s="1"/>
  <c r="E12" i="1"/>
  <c r="D12" i="1"/>
  <c r="N11" i="1"/>
  <c r="P11" i="1" s="1"/>
  <c r="I11" i="1"/>
  <c r="J11" i="1" s="1"/>
  <c r="L11" i="1" s="1"/>
  <c r="E11" i="1"/>
  <c r="D11" i="1"/>
  <c r="N10" i="1"/>
  <c r="O10" i="1" s="1"/>
  <c r="I10" i="1"/>
  <c r="J10" i="1" s="1"/>
  <c r="E10" i="1"/>
  <c r="D10" i="1"/>
  <c r="N9" i="1"/>
  <c r="O9" i="1" s="1"/>
  <c r="I9" i="1"/>
  <c r="J9" i="1" s="1"/>
  <c r="E9" i="1"/>
  <c r="D9" i="1"/>
  <c r="N8" i="1"/>
  <c r="P8" i="1" s="1"/>
  <c r="I8" i="1"/>
  <c r="J8" i="1" s="1"/>
  <c r="E8" i="1"/>
  <c r="E45" i="1" s="1"/>
  <c r="D8" i="1"/>
  <c r="D45" i="1" s="1"/>
  <c r="P22" i="1" l="1"/>
  <c r="O29" i="1"/>
  <c r="P33" i="1"/>
  <c r="O13" i="1"/>
  <c r="P17" i="1"/>
  <c r="P38" i="1"/>
  <c r="O31" i="1"/>
  <c r="K21" i="1"/>
  <c r="L21" i="1"/>
  <c r="K9" i="1"/>
  <c r="L9" i="1"/>
  <c r="K41" i="1"/>
  <c r="L41" i="1"/>
  <c r="K13" i="1"/>
  <c r="L13" i="1"/>
  <c r="K37" i="1"/>
  <c r="L37" i="1"/>
  <c r="K25" i="1"/>
  <c r="L25" i="1"/>
  <c r="K29" i="1"/>
  <c r="L29" i="1"/>
  <c r="O25" i="1"/>
  <c r="O27" i="1"/>
  <c r="P34" i="1"/>
  <c r="O41" i="1"/>
  <c r="P9" i="1"/>
  <c r="P14" i="1"/>
  <c r="O21" i="1"/>
  <c r="O23" i="1"/>
  <c r="P30" i="1"/>
  <c r="O37" i="1"/>
  <c r="O39" i="1"/>
  <c r="O43" i="1"/>
  <c r="O11" i="1"/>
  <c r="L17" i="1"/>
  <c r="P18" i="1"/>
  <c r="L33" i="1"/>
  <c r="P10" i="1"/>
  <c r="O19" i="1"/>
  <c r="P26" i="1"/>
  <c r="O35" i="1"/>
  <c r="L14" i="1"/>
  <c r="K14" i="1"/>
  <c r="L28" i="1"/>
  <c r="K28" i="1"/>
  <c r="L8" i="1"/>
  <c r="K8" i="1"/>
  <c r="J45" i="1"/>
  <c r="L10" i="1"/>
  <c r="K10" i="1"/>
  <c r="L24" i="1"/>
  <c r="K24" i="1"/>
  <c r="L26" i="1"/>
  <c r="K26" i="1"/>
  <c r="L40" i="1"/>
  <c r="K40" i="1"/>
  <c r="L42" i="1"/>
  <c r="K42" i="1"/>
  <c r="L44" i="1"/>
  <c r="K44" i="1"/>
  <c r="L12" i="1"/>
  <c r="K12" i="1"/>
  <c r="L30" i="1"/>
  <c r="K30" i="1"/>
  <c r="L20" i="1"/>
  <c r="K20" i="1"/>
  <c r="K22" i="1"/>
  <c r="L22" i="1"/>
  <c r="L36" i="1"/>
  <c r="K36" i="1"/>
  <c r="L38" i="1"/>
  <c r="K38" i="1"/>
  <c r="L16" i="1"/>
  <c r="K16" i="1"/>
  <c r="K18" i="1"/>
  <c r="L18" i="1"/>
  <c r="L32" i="1"/>
  <c r="K32" i="1"/>
  <c r="K34" i="1"/>
  <c r="L34" i="1"/>
  <c r="N45" i="1"/>
  <c r="O8" i="1"/>
  <c r="K11" i="1"/>
  <c r="O12" i="1"/>
  <c r="K15" i="1"/>
  <c r="O16" i="1"/>
  <c r="K19" i="1"/>
  <c r="O20" i="1"/>
  <c r="K23" i="1"/>
  <c r="O24" i="1"/>
  <c r="K27" i="1"/>
  <c r="O28" i="1"/>
  <c r="K31" i="1"/>
  <c r="O32" i="1"/>
  <c r="K35" i="1"/>
  <c r="O36" i="1"/>
  <c r="K39" i="1"/>
  <c r="O40" i="1"/>
  <c r="K43" i="1"/>
  <c r="O44" i="1"/>
  <c r="P45" i="1" l="1"/>
  <c r="O45" i="1"/>
  <c r="K45" i="1"/>
  <c r="L45" i="1"/>
</calcChain>
</file>

<file path=xl/sharedStrings.xml><?xml version="1.0" encoding="utf-8"?>
<sst xmlns="http://schemas.openxmlformats.org/spreadsheetml/2006/main" count="1703" uniqueCount="822">
  <si>
    <t>Source: NPC and NBS</t>
  </si>
  <si>
    <t>https://www.citypopulation.de/php/nigeria-admin.php</t>
  </si>
  <si>
    <t>Using Social Register</t>
  </si>
  <si>
    <t>Data Source: Nigerian Bureau of Statistics</t>
  </si>
  <si>
    <t>5% of population</t>
  </si>
  <si>
    <t>Volume per LGA</t>
  </si>
  <si>
    <t>States</t>
  </si>
  <si>
    <t>Population</t>
  </si>
  <si>
    <t>Weighted Avr</t>
  </si>
  <si>
    <t>Total</t>
  </si>
  <si>
    <t>DEPLOYMENT VOLUMES PER STATE</t>
  </si>
  <si>
    <t>State</t>
  </si>
  <si>
    <t>LGA</t>
  </si>
  <si>
    <t>2006 Census</t>
  </si>
  <si>
    <t>2016 Projections</t>
  </si>
  <si>
    <t>Phase 1</t>
  </si>
  <si>
    <t>Phase 2</t>
  </si>
  <si>
    <t>Relief Package Deployment</t>
  </si>
  <si>
    <t>Abia</t>
  </si>
  <si>
    <t>Aba North</t>
  </si>
  <si>
    <t>Borno</t>
  </si>
  <si>
    <t>Aba South</t>
  </si>
  <si>
    <t>Ekiti</t>
  </si>
  <si>
    <t>Arochukwu</t>
  </si>
  <si>
    <t>Enugu</t>
  </si>
  <si>
    <t>Adamawa</t>
  </si>
  <si>
    <t>Bende</t>
  </si>
  <si>
    <t>FCT</t>
  </si>
  <si>
    <t>Akwa Ibom</t>
  </si>
  <si>
    <t>Ikwuano</t>
  </si>
  <si>
    <t>Kano</t>
  </si>
  <si>
    <t>Anambra</t>
  </si>
  <si>
    <t>Isiala-Ngwa North</t>
  </si>
  <si>
    <t>Lagos</t>
  </si>
  <si>
    <t>Bauchi</t>
  </si>
  <si>
    <t>Isiala-Ngwa South</t>
  </si>
  <si>
    <t>Ogun</t>
  </si>
  <si>
    <t>Bayelsa</t>
  </si>
  <si>
    <t>Isuikwuato</t>
  </si>
  <si>
    <t>Rivers</t>
  </si>
  <si>
    <t>Benue</t>
  </si>
  <si>
    <t>Obi Ngwa</t>
  </si>
  <si>
    <t>Ohafia</t>
  </si>
  <si>
    <t>Cross River</t>
  </si>
  <si>
    <t>Osisioma Ngwa</t>
  </si>
  <si>
    <t>Delta</t>
  </si>
  <si>
    <t>Ugwunagbo</t>
  </si>
  <si>
    <t>Edo</t>
  </si>
  <si>
    <t>Ebonyi*</t>
  </si>
  <si>
    <t>Ebonyi</t>
  </si>
  <si>
    <t>Ukwa East</t>
  </si>
  <si>
    <t>Kaduna</t>
  </si>
  <si>
    <t>Ukwa West</t>
  </si>
  <si>
    <t>Kwara</t>
  </si>
  <si>
    <t>Umuahia North</t>
  </si>
  <si>
    <t>Oyo</t>
  </si>
  <si>
    <t>Umuahia South</t>
  </si>
  <si>
    <t>Ondo</t>
  </si>
  <si>
    <t>Umu-Nneochi</t>
  </si>
  <si>
    <t>Osun</t>
  </si>
  <si>
    <t>Gombe</t>
  </si>
  <si>
    <t>Demsa</t>
  </si>
  <si>
    <t>Nasarawa</t>
  </si>
  <si>
    <t>Imo</t>
  </si>
  <si>
    <t>Fufore</t>
  </si>
  <si>
    <t>Zamfara</t>
  </si>
  <si>
    <t>Jigawa</t>
  </si>
  <si>
    <t>Ganye</t>
  </si>
  <si>
    <t>Girei</t>
  </si>
  <si>
    <t>Gombi</t>
  </si>
  <si>
    <t>Katsina</t>
  </si>
  <si>
    <t>Guyuk</t>
  </si>
  <si>
    <t>Kebbi</t>
  </si>
  <si>
    <t>Hong</t>
  </si>
  <si>
    <t>Kogi</t>
  </si>
  <si>
    <t>Jada</t>
  </si>
  <si>
    <t>Lamurde</t>
  </si>
  <si>
    <t>Madagali</t>
  </si>
  <si>
    <t>Maiha</t>
  </si>
  <si>
    <t>Niger</t>
  </si>
  <si>
    <t>Mayo-Belwa</t>
  </si>
  <si>
    <t>Ogun*</t>
  </si>
  <si>
    <t>Michika</t>
  </si>
  <si>
    <t>Mubi North</t>
  </si>
  <si>
    <t>Mubi South</t>
  </si>
  <si>
    <t>Numan</t>
  </si>
  <si>
    <t>Plateau</t>
  </si>
  <si>
    <t>Shelleng</t>
  </si>
  <si>
    <t>Song</t>
  </si>
  <si>
    <t>Sokoto</t>
  </si>
  <si>
    <t>Toungo</t>
  </si>
  <si>
    <t>Taraba</t>
  </si>
  <si>
    <t>Yola North</t>
  </si>
  <si>
    <t>Yobe</t>
  </si>
  <si>
    <t>Yola South</t>
  </si>
  <si>
    <t>Abak</t>
  </si>
  <si>
    <t>Eastern Obolo</t>
  </si>
  <si>
    <t>Eket</t>
  </si>
  <si>
    <t>Esit Eket</t>
  </si>
  <si>
    <t>Essien Udim</t>
  </si>
  <si>
    <t>Etim Ekpo</t>
  </si>
  <si>
    <t>Etinan</t>
  </si>
  <si>
    <t>Ibeno</t>
  </si>
  <si>
    <t>Ibesikpo Asutan</t>
  </si>
  <si>
    <t>Ibiono Ibom</t>
  </si>
  <si>
    <t>Ika</t>
  </si>
  <si>
    <t>Ikono</t>
  </si>
  <si>
    <t>Ikot Abasi</t>
  </si>
  <si>
    <t>Ikot Ekpene</t>
  </si>
  <si>
    <t>Ini</t>
  </si>
  <si>
    <t>Itu</t>
  </si>
  <si>
    <t>Mbo</t>
  </si>
  <si>
    <t>Mkpat Enin</t>
  </si>
  <si>
    <t>Nsit Atai</t>
  </si>
  <si>
    <t>Nsit Ibom</t>
  </si>
  <si>
    <t>Nsit Ubium</t>
  </si>
  <si>
    <t>Obot Akara</t>
  </si>
  <si>
    <t>Okobo</t>
  </si>
  <si>
    <t>Onna</t>
  </si>
  <si>
    <t>Oron</t>
  </si>
  <si>
    <t>Oruk Anam</t>
  </si>
  <si>
    <t>Udung Uko</t>
  </si>
  <si>
    <t>Ukanafun</t>
  </si>
  <si>
    <t>Uruan</t>
  </si>
  <si>
    <t>Urue-Offong/Oruko</t>
  </si>
  <si>
    <t>Uyo</t>
  </si>
  <si>
    <t>Aguata</t>
  </si>
  <si>
    <t>Anambra East</t>
  </si>
  <si>
    <t>Anambra West</t>
  </si>
  <si>
    <t>Anaocha</t>
  </si>
  <si>
    <t>Awka North</t>
  </si>
  <si>
    <t>Awka South</t>
  </si>
  <si>
    <t>Ayamelum</t>
  </si>
  <si>
    <t>Dunukofia</t>
  </si>
  <si>
    <t>Ekwusigo</t>
  </si>
  <si>
    <t>Idemili North</t>
  </si>
  <si>
    <t>Idemili South</t>
  </si>
  <si>
    <t>Ihiala</t>
  </si>
  <si>
    <t>Njikoka</t>
  </si>
  <si>
    <t>Nnewi North</t>
  </si>
  <si>
    <t>Nnewi South</t>
  </si>
  <si>
    <t>Ogbaru</t>
  </si>
  <si>
    <t>Onitsha North</t>
  </si>
  <si>
    <t>Onitsha South</t>
  </si>
  <si>
    <t>Orumba North</t>
  </si>
  <si>
    <t>Orumba South</t>
  </si>
  <si>
    <t>Oyi</t>
  </si>
  <si>
    <t>Alkaleri</t>
  </si>
  <si>
    <t>Bogoro</t>
  </si>
  <si>
    <t>Damban</t>
  </si>
  <si>
    <t>Darazo</t>
  </si>
  <si>
    <t>Dass</t>
  </si>
  <si>
    <t>Gamawa</t>
  </si>
  <si>
    <t>Ganjuwa</t>
  </si>
  <si>
    <t>Giade</t>
  </si>
  <si>
    <t>Itas/Gadau</t>
  </si>
  <si>
    <t>Jama'are</t>
  </si>
  <si>
    <t>Katagum</t>
  </si>
  <si>
    <t>Kirfi</t>
  </si>
  <si>
    <t>Misau</t>
  </si>
  <si>
    <t>Ningi</t>
  </si>
  <si>
    <t>Shira</t>
  </si>
  <si>
    <t>Tafawa-Balewa</t>
  </si>
  <si>
    <t>Toro</t>
  </si>
  <si>
    <t>Warji</t>
  </si>
  <si>
    <t>Zaki</t>
  </si>
  <si>
    <t>Brass</t>
  </si>
  <si>
    <t>Ekeremor</t>
  </si>
  <si>
    <t>Kolokuma/Opokuma</t>
  </si>
  <si>
    <t>Nembe</t>
  </si>
  <si>
    <t>Ogbia</t>
  </si>
  <si>
    <t>Sagbama</t>
  </si>
  <si>
    <t>Southern Ijaw</t>
  </si>
  <si>
    <t>Yenagoa</t>
  </si>
  <si>
    <t>Ado</t>
  </si>
  <si>
    <t>Agatu</t>
  </si>
  <si>
    <t>Apa</t>
  </si>
  <si>
    <t>Buruku</t>
  </si>
  <si>
    <t>Gboko</t>
  </si>
  <si>
    <t>Guma</t>
  </si>
  <si>
    <t>Gwer East</t>
  </si>
  <si>
    <t>Gwer West</t>
  </si>
  <si>
    <t>Katsina-Ala</t>
  </si>
  <si>
    <t>Konshisha</t>
  </si>
  <si>
    <t>Kwande</t>
  </si>
  <si>
    <t>Logo</t>
  </si>
  <si>
    <t>Makurdi</t>
  </si>
  <si>
    <t>Obi</t>
  </si>
  <si>
    <t>Ogbadibo</t>
  </si>
  <si>
    <t>Ohimini</t>
  </si>
  <si>
    <t>Oju</t>
  </si>
  <si>
    <t>Okpokwu</t>
  </si>
  <si>
    <t>Oturkpo</t>
  </si>
  <si>
    <t>Tarka</t>
  </si>
  <si>
    <t>Ukum</t>
  </si>
  <si>
    <t>Ushongo</t>
  </si>
  <si>
    <t>Vandeikya</t>
  </si>
  <si>
    <t>Abadam</t>
  </si>
  <si>
    <t>Askira/Uba</t>
  </si>
  <si>
    <t>Bama</t>
  </si>
  <si>
    <t>Bayo</t>
  </si>
  <si>
    <t>Biu</t>
  </si>
  <si>
    <t>Chibok</t>
  </si>
  <si>
    <t>Damboa</t>
  </si>
  <si>
    <t>Dikwa</t>
  </si>
  <si>
    <t>Gubio</t>
  </si>
  <si>
    <t>Guzamala</t>
  </si>
  <si>
    <t>Gwoza</t>
  </si>
  <si>
    <t>Hawul</t>
  </si>
  <si>
    <t>Jere</t>
  </si>
  <si>
    <t>Kaga</t>
  </si>
  <si>
    <t>Kala/Balge</t>
  </si>
  <si>
    <t>Konduga</t>
  </si>
  <si>
    <t>Kukawa</t>
  </si>
  <si>
    <t>Kwaya Kusar</t>
  </si>
  <si>
    <t>Mafa</t>
  </si>
  <si>
    <t>Magumeri</t>
  </si>
  <si>
    <t>Maiduguri</t>
  </si>
  <si>
    <t>Marte</t>
  </si>
  <si>
    <t>Mobbar</t>
  </si>
  <si>
    <t>Monguno</t>
  </si>
  <si>
    <t>Ngala</t>
  </si>
  <si>
    <t>Nganzai</t>
  </si>
  <si>
    <t>Shani</t>
  </si>
  <si>
    <t>Abi</t>
  </si>
  <si>
    <t>Akamkpa</t>
  </si>
  <si>
    <t>Akpabuyo</t>
  </si>
  <si>
    <t>Bakassi [→ Cameroon (2008)]</t>
  </si>
  <si>
    <t>Bekwara</t>
  </si>
  <si>
    <t>Biase</t>
  </si>
  <si>
    <t>Boki</t>
  </si>
  <si>
    <t>Calabar Municipal</t>
  </si>
  <si>
    <t>Calabar South</t>
  </si>
  <si>
    <t>Etung</t>
  </si>
  <si>
    <t>Ikom</t>
  </si>
  <si>
    <t>Obanliku</t>
  </si>
  <si>
    <t>Obubra</t>
  </si>
  <si>
    <t>Obudu</t>
  </si>
  <si>
    <t>Odukpani</t>
  </si>
  <si>
    <t>Ogoja</t>
  </si>
  <si>
    <t>Yakurr</t>
  </si>
  <si>
    <t>Yala</t>
  </si>
  <si>
    <t>Aniocha North</t>
  </si>
  <si>
    <t>Aniocha South</t>
  </si>
  <si>
    <t>Bomadi</t>
  </si>
  <si>
    <t>Burutu</t>
  </si>
  <si>
    <t>Ethiope East</t>
  </si>
  <si>
    <t>Ethiope West</t>
  </si>
  <si>
    <t>Ika North East</t>
  </si>
  <si>
    <t>Ika South</t>
  </si>
  <si>
    <t>Isoko North</t>
  </si>
  <si>
    <t>Isoko South</t>
  </si>
  <si>
    <t>Ndokwa East</t>
  </si>
  <si>
    <t>Ndokwa West</t>
  </si>
  <si>
    <t>Okpe</t>
  </si>
  <si>
    <t>Oshimili North</t>
  </si>
  <si>
    <t>Oshimili South</t>
  </si>
  <si>
    <t>Patani</t>
  </si>
  <si>
    <t>Sapele</t>
  </si>
  <si>
    <t>Udu</t>
  </si>
  <si>
    <t>Ughelli North</t>
  </si>
  <si>
    <t>Ughelli South</t>
  </si>
  <si>
    <t>Ukwuani</t>
  </si>
  <si>
    <t>Uvwie</t>
  </si>
  <si>
    <t>Warri North</t>
  </si>
  <si>
    <t>Warri South</t>
  </si>
  <si>
    <t>Warri South West</t>
  </si>
  <si>
    <t>Abakaliki</t>
  </si>
  <si>
    <t>Afikpo North</t>
  </si>
  <si>
    <t>Afikpo South</t>
  </si>
  <si>
    <t>Ezza North</t>
  </si>
  <si>
    <t>Ezza South</t>
  </si>
  <si>
    <t>Ikwo</t>
  </si>
  <si>
    <t>Ishielu</t>
  </si>
  <si>
    <t>Ivo</t>
  </si>
  <si>
    <t>Izzi</t>
  </si>
  <si>
    <t>Ohaozara</t>
  </si>
  <si>
    <t>Ohaukwu</t>
  </si>
  <si>
    <t>Onicha</t>
  </si>
  <si>
    <t>Akoko-Edo</t>
  </si>
  <si>
    <t>Egor</t>
  </si>
  <si>
    <t>Esan Central</t>
  </si>
  <si>
    <t>Esan North East</t>
  </si>
  <si>
    <t>Esan South East</t>
  </si>
  <si>
    <t>Esan West</t>
  </si>
  <si>
    <t>Etsako Central</t>
  </si>
  <si>
    <t>Etsako East</t>
  </si>
  <si>
    <t>Etsako West</t>
  </si>
  <si>
    <t>Igueben</t>
  </si>
  <si>
    <t>Ikpoba-Okha</t>
  </si>
  <si>
    <t>Oredo</t>
  </si>
  <si>
    <t>Orhionmwon</t>
  </si>
  <si>
    <t>Ovia North East</t>
  </si>
  <si>
    <t>Ovia South West</t>
  </si>
  <si>
    <t>Owan East</t>
  </si>
  <si>
    <t>Owan West</t>
  </si>
  <si>
    <t>Uhunmwonde</t>
  </si>
  <si>
    <t>Ado Ekiti</t>
  </si>
  <si>
    <t>Aiyekire (Gbonyin)</t>
  </si>
  <si>
    <t>Efon</t>
  </si>
  <si>
    <t>Ekiti East</t>
  </si>
  <si>
    <t>Ekiti South West</t>
  </si>
  <si>
    <t>Ekiti West</t>
  </si>
  <si>
    <t>Emure</t>
  </si>
  <si>
    <t>Ido-Osi</t>
  </si>
  <si>
    <t>Ijero</t>
  </si>
  <si>
    <t>Ikere</t>
  </si>
  <si>
    <t>Ikole</t>
  </si>
  <si>
    <t>Ilejemeje</t>
  </si>
  <si>
    <t>Irepodun/Ifelodun</t>
  </si>
  <si>
    <t>Ise/Orun</t>
  </si>
  <si>
    <t>Moba</t>
  </si>
  <si>
    <t>Oye</t>
  </si>
  <si>
    <t>Aninri</t>
  </si>
  <si>
    <t>Awgu</t>
  </si>
  <si>
    <t>Enugu East</t>
  </si>
  <si>
    <t>Enugu North</t>
  </si>
  <si>
    <t>Enugu South</t>
  </si>
  <si>
    <t>Ezeagu</t>
  </si>
  <si>
    <t>Igbo-Etiti</t>
  </si>
  <si>
    <t>Igbo-Eze North</t>
  </si>
  <si>
    <t>Igbo-Eze South</t>
  </si>
  <si>
    <t>Isi-Uzo</t>
  </si>
  <si>
    <t>Nkanu East</t>
  </si>
  <si>
    <t>Nkanu West</t>
  </si>
  <si>
    <t>Nsukka</t>
  </si>
  <si>
    <t>Oji-River</t>
  </si>
  <si>
    <t>Udenu</t>
  </si>
  <si>
    <t>Udi</t>
  </si>
  <si>
    <t>Uzo-Uwani</t>
  </si>
  <si>
    <t>Abaji</t>
  </si>
  <si>
    <t>Abuja Municipal Area Council</t>
  </si>
  <si>
    <t>Bwari</t>
  </si>
  <si>
    <t>Gwagwalada</t>
  </si>
  <si>
    <t>Kuje</t>
  </si>
  <si>
    <t>Kwali</t>
  </si>
  <si>
    <t>Akko</t>
  </si>
  <si>
    <t>Balanga</t>
  </si>
  <si>
    <t>Billiri</t>
  </si>
  <si>
    <t>Dukku</t>
  </si>
  <si>
    <t>Funakaye</t>
  </si>
  <si>
    <t>Kaltungo</t>
  </si>
  <si>
    <t>Kwami</t>
  </si>
  <si>
    <t>Nafada</t>
  </si>
  <si>
    <t>Shomgom</t>
  </si>
  <si>
    <t>Yamaltu/Deba</t>
  </si>
  <si>
    <t>Abo-Mbaise</t>
  </si>
  <si>
    <t>Ahiazu-Mbaise</t>
  </si>
  <si>
    <t>Ehime-Mbano</t>
  </si>
  <si>
    <t>Ezinihitte</t>
  </si>
  <si>
    <t>Ideato North</t>
  </si>
  <si>
    <t>Ideato South</t>
  </si>
  <si>
    <t>Ihitte/Uboma</t>
  </si>
  <si>
    <t>Ikeduru</t>
  </si>
  <si>
    <t>Isiala-Mbano</t>
  </si>
  <si>
    <t>Isu</t>
  </si>
  <si>
    <t>Mbaitoli</t>
  </si>
  <si>
    <t>Ngor-Okpala</t>
  </si>
  <si>
    <t>Njaba</t>
  </si>
  <si>
    <t>Nkwerre</t>
  </si>
  <si>
    <t>Nwangele</t>
  </si>
  <si>
    <t>Obowo</t>
  </si>
  <si>
    <t>Oguta</t>
  </si>
  <si>
    <t>Ohaji/Egbema</t>
  </si>
  <si>
    <t>Okigwe</t>
  </si>
  <si>
    <t>Orlu</t>
  </si>
  <si>
    <t>Orsu</t>
  </si>
  <si>
    <t>Oru East</t>
  </si>
  <si>
    <t>Oru West</t>
  </si>
  <si>
    <t>Owerri Municipal</t>
  </si>
  <si>
    <t>Owerri North</t>
  </si>
  <si>
    <t>Owerri West</t>
  </si>
  <si>
    <t>Unuimo</t>
  </si>
  <si>
    <t>Auyo</t>
  </si>
  <si>
    <t>Babura</t>
  </si>
  <si>
    <t>Biriniwa</t>
  </si>
  <si>
    <t>Birnin Kudu</t>
  </si>
  <si>
    <t>Buji</t>
  </si>
  <si>
    <t>Dutse</t>
  </si>
  <si>
    <t>Gagarawa</t>
  </si>
  <si>
    <t>Garki</t>
  </si>
  <si>
    <t>Gumel</t>
  </si>
  <si>
    <t>Guri</t>
  </si>
  <si>
    <t>Gwaram</t>
  </si>
  <si>
    <t>Gwiwa</t>
  </si>
  <si>
    <t>Hadejia</t>
  </si>
  <si>
    <t>Jahun</t>
  </si>
  <si>
    <t>Kafin Hausa</t>
  </si>
  <si>
    <t>Kaugama</t>
  </si>
  <si>
    <t>Kazaure</t>
  </si>
  <si>
    <t>Kiri Kasama</t>
  </si>
  <si>
    <t>Kiyawa</t>
  </si>
  <si>
    <t>Maigatari</t>
  </si>
  <si>
    <t>Malam Madori</t>
  </si>
  <si>
    <t>Miga</t>
  </si>
  <si>
    <t>Ringim</t>
  </si>
  <si>
    <t>Roni</t>
  </si>
  <si>
    <t>Sule Tankarkar</t>
  </si>
  <si>
    <t>Taura</t>
  </si>
  <si>
    <t>Yankwashi</t>
  </si>
  <si>
    <t>Birnin-Gwari</t>
  </si>
  <si>
    <t>Chikun</t>
  </si>
  <si>
    <t>Giwa</t>
  </si>
  <si>
    <t>Igabi</t>
  </si>
  <si>
    <t>Ikara</t>
  </si>
  <si>
    <t>Jaba</t>
  </si>
  <si>
    <t>Jema'a</t>
  </si>
  <si>
    <t>Kachia</t>
  </si>
  <si>
    <t>Kaduna North</t>
  </si>
  <si>
    <t>Kaduna South</t>
  </si>
  <si>
    <t>Kagarko</t>
  </si>
  <si>
    <t>Kajuru</t>
  </si>
  <si>
    <t>Kaura</t>
  </si>
  <si>
    <t>Kauru</t>
  </si>
  <si>
    <t>Kubau</t>
  </si>
  <si>
    <t>Kudan</t>
  </si>
  <si>
    <t>Lere</t>
  </si>
  <si>
    <t>Makarfi</t>
  </si>
  <si>
    <t>Sabon-Gari</t>
  </si>
  <si>
    <t>Sanga</t>
  </si>
  <si>
    <t>Soba</t>
  </si>
  <si>
    <t>Zangon-Kataf</t>
  </si>
  <si>
    <t>Zaria</t>
  </si>
  <si>
    <t>Ajingi</t>
  </si>
  <si>
    <t>Albasu</t>
  </si>
  <si>
    <t>Bagwai</t>
  </si>
  <si>
    <t>Bebeji</t>
  </si>
  <si>
    <t>Bichi</t>
  </si>
  <si>
    <t>Bunkure</t>
  </si>
  <si>
    <t>Dala</t>
  </si>
  <si>
    <t>Dambatta</t>
  </si>
  <si>
    <t>Dawakin Kudu</t>
  </si>
  <si>
    <t>Dawakin Tofa</t>
  </si>
  <si>
    <t>Doguwa</t>
  </si>
  <si>
    <t>Fagge</t>
  </si>
  <si>
    <t>Gabasawa</t>
  </si>
  <si>
    <t>Garko</t>
  </si>
  <si>
    <t>Garum Mallam</t>
  </si>
  <si>
    <t>Gaya</t>
  </si>
  <si>
    <t>Gezawa</t>
  </si>
  <si>
    <t>Gwale</t>
  </si>
  <si>
    <t>Gwarzo</t>
  </si>
  <si>
    <t>Kabo</t>
  </si>
  <si>
    <t>Kano Municipal</t>
  </si>
  <si>
    <t>Karaye</t>
  </si>
  <si>
    <t>Kibiya</t>
  </si>
  <si>
    <t>Kiru</t>
  </si>
  <si>
    <t>Kumbotso</t>
  </si>
  <si>
    <t>Kunchi</t>
  </si>
  <si>
    <t>Kura</t>
  </si>
  <si>
    <t>Madobi</t>
  </si>
  <si>
    <t>Makoda</t>
  </si>
  <si>
    <t>Minjibir</t>
  </si>
  <si>
    <t>Rano</t>
  </si>
  <si>
    <t>Rimin Gado</t>
  </si>
  <si>
    <t>Rogo</t>
  </si>
  <si>
    <t>Shanono</t>
  </si>
  <si>
    <t>Sumaila</t>
  </si>
  <si>
    <t>Takai</t>
  </si>
  <si>
    <t>Tarauni</t>
  </si>
  <si>
    <t>Tofa</t>
  </si>
  <si>
    <t>Tsanyawa</t>
  </si>
  <si>
    <t>Tudun Wada</t>
  </si>
  <si>
    <t>Ungogo</t>
  </si>
  <si>
    <t>Warawa</t>
  </si>
  <si>
    <t>Wudil</t>
  </si>
  <si>
    <t>Bakori</t>
  </si>
  <si>
    <t>Batagarawa</t>
  </si>
  <si>
    <t>Batsari</t>
  </si>
  <si>
    <t>Baure</t>
  </si>
  <si>
    <t>Bindawa</t>
  </si>
  <si>
    <t>Charanchi</t>
  </si>
  <si>
    <t>Dandume</t>
  </si>
  <si>
    <t>Danja</t>
  </si>
  <si>
    <t>Dan Musa</t>
  </si>
  <si>
    <t>Daura</t>
  </si>
  <si>
    <t>Dutsi</t>
  </si>
  <si>
    <t>Dutsin-Ma</t>
  </si>
  <si>
    <t>Faskari</t>
  </si>
  <si>
    <t>Funtua</t>
  </si>
  <si>
    <t>Ingawa</t>
  </si>
  <si>
    <t>Jibia</t>
  </si>
  <si>
    <t>Kafur</t>
  </si>
  <si>
    <t>Kaita</t>
  </si>
  <si>
    <t>Kankara</t>
  </si>
  <si>
    <t>Kankia</t>
  </si>
  <si>
    <t>Kurfi</t>
  </si>
  <si>
    <t>Kusada</t>
  </si>
  <si>
    <t>Mai'adua</t>
  </si>
  <si>
    <t>Malumfashi</t>
  </si>
  <si>
    <t>Mani</t>
  </si>
  <si>
    <t>Mashi</t>
  </si>
  <si>
    <t>Matazu</t>
  </si>
  <si>
    <t>Musawa</t>
  </si>
  <si>
    <t>Rimi</t>
  </si>
  <si>
    <t>Sabuwa</t>
  </si>
  <si>
    <t>Safana</t>
  </si>
  <si>
    <t>Sandamu</t>
  </si>
  <si>
    <t>Zango</t>
  </si>
  <si>
    <t>Aleiro</t>
  </si>
  <si>
    <t>Arewa-Dandi</t>
  </si>
  <si>
    <t>Argungu</t>
  </si>
  <si>
    <t>Augie</t>
  </si>
  <si>
    <t>Bagudo</t>
  </si>
  <si>
    <t>Birnin Kebbi</t>
  </si>
  <si>
    <t>Bunza</t>
  </si>
  <si>
    <t>Dandi</t>
  </si>
  <si>
    <t>Fakai</t>
  </si>
  <si>
    <t>Gwandu</t>
  </si>
  <si>
    <t>Jega</t>
  </si>
  <si>
    <t>Kalgo</t>
  </si>
  <si>
    <t>Koko/Besse</t>
  </si>
  <si>
    <t>Maiyama</t>
  </si>
  <si>
    <t>Ngaski</t>
  </si>
  <si>
    <t>Sakaba</t>
  </si>
  <si>
    <t>Shanga</t>
  </si>
  <si>
    <t>Suru</t>
  </si>
  <si>
    <t>Wasagu/Danko</t>
  </si>
  <si>
    <t>Yauri</t>
  </si>
  <si>
    <t>Zuru</t>
  </si>
  <si>
    <t>Adavi</t>
  </si>
  <si>
    <t>Ajaokuta</t>
  </si>
  <si>
    <t>Ankpa</t>
  </si>
  <si>
    <t>Bassa</t>
  </si>
  <si>
    <t>Dekina</t>
  </si>
  <si>
    <t>Ibaji</t>
  </si>
  <si>
    <t>Idah</t>
  </si>
  <si>
    <t>Igalamela-Odolu</t>
  </si>
  <si>
    <t>Ijumu</t>
  </si>
  <si>
    <t>Kabba/Bunu</t>
  </si>
  <si>
    <t>Lokoja</t>
  </si>
  <si>
    <t>Mopa-Muro</t>
  </si>
  <si>
    <t>Ofu</t>
  </si>
  <si>
    <t>Ogori/Magongo</t>
  </si>
  <si>
    <t>Okehi</t>
  </si>
  <si>
    <t>Okene</t>
  </si>
  <si>
    <t>Olamaboro</t>
  </si>
  <si>
    <t>Omala</t>
  </si>
  <si>
    <t>Yagba East</t>
  </si>
  <si>
    <t>Yagba West</t>
  </si>
  <si>
    <t>Asa</t>
  </si>
  <si>
    <t>Baruten</t>
  </si>
  <si>
    <t>Edu</t>
  </si>
  <si>
    <t>Ifelodun</t>
  </si>
  <si>
    <t>Ilorin East</t>
  </si>
  <si>
    <t>Ilorin South</t>
  </si>
  <si>
    <t>Ilorin West</t>
  </si>
  <si>
    <t>Irepodun</t>
  </si>
  <si>
    <t>Isin</t>
  </si>
  <si>
    <t>Kaiama</t>
  </si>
  <si>
    <t>Moro</t>
  </si>
  <si>
    <t>Offa</t>
  </si>
  <si>
    <t>Oke-Ero</t>
  </si>
  <si>
    <t>Oyun</t>
  </si>
  <si>
    <t>Pategi</t>
  </si>
  <si>
    <t>Agege</t>
  </si>
  <si>
    <t>Ajeromi-Ifelodun</t>
  </si>
  <si>
    <t>Alimosho</t>
  </si>
  <si>
    <t>Amuwo-Odofin</t>
  </si>
  <si>
    <t>Apapa</t>
  </si>
  <si>
    <t>Badagry</t>
  </si>
  <si>
    <t>Epe</t>
  </si>
  <si>
    <t>Eti-Osa</t>
  </si>
  <si>
    <t>Ibeju/Lekki</t>
  </si>
  <si>
    <t>Ifako-Ijaye</t>
  </si>
  <si>
    <t>Ikeja</t>
  </si>
  <si>
    <t>Ikorodu</t>
  </si>
  <si>
    <t>Kosofe</t>
  </si>
  <si>
    <t>Lagos Island</t>
  </si>
  <si>
    <t>Lagos Mainland</t>
  </si>
  <si>
    <t>Mushin</t>
  </si>
  <si>
    <t>Ojo</t>
  </si>
  <si>
    <t>Oshodi-Isolo</t>
  </si>
  <si>
    <t>Shomolu</t>
  </si>
  <si>
    <t>Surulere</t>
  </si>
  <si>
    <t>Akwanga</t>
  </si>
  <si>
    <t>Awe</t>
  </si>
  <si>
    <t>Doma</t>
  </si>
  <si>
    <t>Karu</t>
  </si>
  <si>
    <t>Keana</t>
  </si>
  <si>
    <t>Keffi</t>
  </si>
  <si>
    <t>Kokona</t>
  </si>
  <si>
    <t>Lafia</t>
  </si>
  <si>
    <t>Nasarawa-Eggon</t>
  </si>
  <si>
    <t>Toto</t>
  </si>
  <si>
    <t>Wamba</t>
  </si>
  <si>
    <t>Agaie</t>
  </si>
  <si>
    <t>Agwara</t>
  </si>
  <si>
    <t>Bida</t>
  </si>
  <si>
    <t>Borgu</t>
  </si>
  <si>
    <t>Bosso</t>
  </si>
  <si>
    <t>Chanchaga</t>
  </si>
  <si>
    <t>Edati</t>
  </si>
  <si>
    <t>Gbako</t>
  </si>
  <si>
    <t>Gurara</t>
  </si>
  <si>
    <t>Katcha</t>
  </si>
  <si>
    <t>Kontagora</t>
  </si>
  <si>
    <t>Lapai</t>
  </si>
  <si>
    <t>Lavun</t>
  </si>
  <si>
    <t>Magama</t>
  </si>
  <si>
    <t>Mariga</t>
  </si>
  <si>
    <t>Mashegu</t>
  </si>
  <si>
    <t>Mokwa</t>
  </si>
  <si>
    <t>Muya</t>
  </si>
  <si>
    <t>Paikoro</t>
  </si>
  <si>
    <t>Rafi</t>
  </si>
  <si>
    <t>Rijau</t>
  </si>
  <si>
    <t>Shiroro</t>
  </si>
  <si>
    <t>Suleja</t>
  </si>
  <si>
    <t>Tafa</t>
  </si>
  <si>
    <t>Wushishi</t>
  </si>
  <si>
    <t>Abeokuta North</t>
  </si>
  <si>
    <t>Abeokuta South</t>
  </si>
  <si>
    <t>Ado-Odo/Ota</t>
  </si>
  <si>
    <t>Ewekoro</t>
  </si>
  <si>
    <t>Ifo</t>
  </si>
  <si>
    <t>Ijebu East</t>
  </si>
  <si>
    <t>Ijebu North</t>
  </si>
  <si>
    <t>Ijebu North East</t>
  </si>
  <si>
    <t>Ijebu Ode</t>
  </si>
  <si>
    <t>Ikenne</t>
  </si>
  <si>
    <t>Imeko Afon</t>
  </si>
  <si>
    <t>Ipokia</t>
  </si>
  <si>
    <t>Obafemi-Owode</t>
  </si>
  <si>
    <t>Odeda</t>
  </si>
  <si>
    <t>Odogbolu</t>
  </si>
  <si>
    <t>Ogun Waterside</t>
  </si>
  <si>
    <t>Remo North</t>
  </si>
  <si>
    <t>Sagamu</t>
  </si>
  <si>
    <t>Yewa North (Egbado North)</t>
  </si>
  <si>
    <t>Yewa South (Egbado South)</t>
  </si>
  <si>
    <t>Akoko North East</t>
  </si>
  <si>
    <t>Akoko North West</t>
  </si>
  <si>
    <t>Akoko South East</t>
  </si>
  <si>
    <t>Akoko South West</t>
  </si>
  <si>
    <t>Akure North</t>
  </si>
  <si>
    <t>Akure South</t>
  </si>
  <si>
    <t>Ese-Odo</t>
  </si>
  <si>
    <t>Idanre</t>
  </si>
  <si>
    <t>Ifedore</t>
  </si>
  <si>
    <t>Ilaje</t>
  </si>
  <si>
    <t>Ile-Oluji-Okeigbo</t>
  </si>
  <si>
    <t>Irele</t>
  </si>
  <si>
    <t>Odigbo</t>
  </si>
  <si>
    <t>Okitipupa</t>
  </si>
  <si>
    <t>Ondo East</t>
  </si>
  <si>
    <t>Ondo West</t>
  </si>
  <si>
    <t>Ose</t>
  </si>
  <si>
    <t>Owo</t>
  </si>
  <si>
    <t>Aiyedaade</t>
  </si>
  <si>
    <t>Aiyedire</t>
  </si>
  <si>
    <t>Atakunmosa East</t>
  </si>
  <si>
    <t>Atakunmosa West</t>
  </si>
  <si>
    <t>Boluwaduro</t>
  </si>
  <si>
    <t>Boripe</t>
  </si>
  <si>
    <t>Ede North</t>
  </si>
  <si>
    <t>Ede South</t>
  </si>
  <si>
    <t>Egbedore</t>
  </si>
  <si>
    <t>Ejigbo</t>
  </si>
  <si>
    <t>Ife Central</t>
  </si>
  <si>
    <t>Ifedayo</t>
  </si>
  <si>
    <t>Ife East</t>
  </si>
  <si>
    <t>Ife North</t>
  </si>
  <si>
    <t>Ife South</t>
  </si>
  <si>
    <t>Ila</t>
  </si>
  <si>
    <t>Ilesha East</t>
  </si>
  <si>
    <t>Ilesha West</t>
  </si>
  <si>
    <t>Irewole</t>
  </si>
  <si>
    <t>Isokan</t>
  </si>
  <si>
    <t>Iwo</t>
  </si>
  <si>
    <t>Obokun</t>
  </si>
  <si>
    <t>Odo-Otin</t>
  </si>
  <si>
    <t>Ola-Oluwa</t>
  </si>
  <si>
    <t>Olorunda</t>
  </si>
  <si>
    <t>Oriade</t>
  </si>
  <si>
    <t>Orolu</t>
  </si>
  <si>
    <t>Osogbo</t>
  </si>
  <si>
    <t>Afijio</t>
  </si>
  <si>
    <t>Akinyele</t>
  </si>
  <si>
    <t>Atiba</t>
  </si>
  <si>
    <t>Atisbo</t>
  </si>
  <si>
    <t>Egbeda</t>
  </si>
  <si>
    <t>Ibadan North</t>
  </si>
  <si>
    <t>Ibadan North East</t>
  </si>
  <si>
    <t>Ibadan North West</t>
  </si>
  <si>
    <t>Ibadan South East</t>
  </si>
  <si>
    <t>Ibadan South West</t>
  </si>
  <si>
    <t>Ibarapa Central</t>
  </si>
  <si>
    <t>Ibarapa East</t>
  </si>
  <si>
    <t>Ibarapa North</t>
  </si>
  <si>
    <t>Ido</t>
  </si>
  <si>
    <t>Irepo</t>
  </si>
  <si>
    <t>Iseyin</t>
  </si>
  <si>
    <t>Itesiwaju</t>
  </si>
  <si>
    <t>Iwajowa</t>
  </si>
  <si>
    <t>Kajola</t>
  </si>
  <si>
    <t>Lagelu</t>
  </si>
  <si>
    <t>Ogbomosho North</t>
  </si>
  <si>
    <t>Ogbomosho South</t>
  </si>
  <si>
    <t>Ogo Oluwa</t>
  </si>
  <si>
    <t>Olorunsogo</t>
  </si>
  <si>
    <t>Oluyole</t>
  </si>
  <si>
    <t>Ona-Ara</t>
  </si>
  <si>
    <t>Orelope</t>
  </si>
  <si>
    <t>Ori Ire</t>
  </si>
  <si>
    <t>Oyo East</t>
  </si>
  <si>
    <t>Oyo West</t>
  </si>
  <si>
    <t>Saki East</t>
  </si>
  <si>
    <t>Saki West</t>
  </si>
  <si>
    <t>Barkin Ladi</t>
  </si>
  <si>
    <t>Bokkos</t>
  </si>
  <si>
    <t>Jos East</t>
  </si>
  <si>
    <t>Jos North</t>
  </si>
  <si>
    <t>Jos South</t>
  </si>
  <si>
    <t>Kanam</t>
  </si>
  <si>
    <t>Kanke</t>
  </si>
  <si>
    <t>Langtang North</t>
  </si>
  <si>
    <t>Langtang South</t>
  </si>
  <si>
    <t>Mangu</t>
  </si>
  <si>
    <t>Mikang</t>
  </si>
  <si>
    <t>Pankshin</t>
  </si>
  <si>
    <t>Qua'an Pan</t>
  </si>
  <si>
    <t>Riyom</t>
  </si>
  <si>
    <t>Shendam</t>
  </si>
  <si>
    <t>Wase</t>
  </si>
  <si>
    <t>Abua - Odual</t>
  </si>
  <si>
    <t>Ahoada East</t>
  </si>
  <si>
    <t>Ahoada West</t>
  </si>
  <si>
    <t>Akuku Toru</t>
  </si>
  <si>
    <t>Andoni</t>
  </si>
  <si>
    <t>Asari-Toru</t>
  </si>
  <si>
    <t>Bonny</t>
  </si>
  <si>
    <t>Degema</t>
  </si>
  <si>
    <t>Eleme</t>
  </si>
  <si>
    <t>Emuoha</t>
  </si>
  <si>
    <t>Etche</t>
  </si>
  <si>
    <t>Gokana</t>
  </si>
  <si>
    <t>Ikwerre</t>
  </si>
  <si>
    <t>Khana</t>
  </si>
  <si>
    <t>Obio/Akpor</t>
  </si>
  <si>
    <t>Ogba - Egbema - Ndoni</t>
  </si>
  <si>
    <t>Ogu - Bolo</t>
  </si>
  <si>
    <t>Okrika</t>
  </si>
  <si>
    <t>Omumma</t>
  </si>
  <si>
    <t>Opobo - Nkoro</t>
  </si>
  <si>
    <t>Oyigbo</t>
  </si>
  <si>
    <t>Port-Harcourt</t>
  </si>
  <si>
    <t>Tai</t>
  </si>
  <si>
    <t>Binji</t>
  </si>
  <si>
    <t>Bodinga</t>
  </si>
  <si>
    <t>Dange Shuni</t>
  </si>
  <si>
    <t>Gada</t>
  </si>
  <si>
    <t>Goronyo</t>
  </si>
  <si>
    <t>Gudu</t>
  </si>
  <si>
    <t>Gwadabawa</t>
  </si>
  <si>
    <t>Illela</t>
  </si>
  <si>
    <t>Isa</t>
  </si>
  <si>
    <t>Kebbe</t>
  </si>
  <si>
    <t>Kware</t>
  </si>
  <si>
    <t>Rabah</t>
  </si>
  <si>
    <t>Sabon Birni</t>
  </si>
  <si>
    <t>Shagari</t>
  </si>
  <si>
    <t>Silame</t>
  </si>
  <si>
    <t>Sokoto North</t>
  </si>
  <si>
    <t>Sokoto South</t>
  </si>
  <si>
    <t>Tambuwal</t>
  </si>
  <si>
    <t>Tangaza</t>
  </si>
  <si>
    <t>Tureta</t>
  </si>
  <si>
    <t>Wamakko</t>
  </si>
  <si>
    <t>Wurno</t>
  </si>
  <si>
    <t>Yabo</t>
  </si>
  <si>
    <t>Ardo-Kola</t>
  </si>
  <si>
    <t>Bali</t>
  </si>
  <si>
    <t>Disputed Areas</t>
  </si>
  <si>
    <t>Donga</t>
  </si>
  <si>
    <t>Gashaka</t>
  </si>
  <si>
    <t>Gassol</t>
  </si>
  <si>
    <t>Ibi</t>
  </si>
  <si>
    <t>Jalingo</t>
  </si>
  <si>
    <t>Karim-Lamido</t>
  </si>
  <si>
    <t>Kurmi</t>
  </si>
  <si>
    <t>Lau</t>
  </si>
  <si>
    <t>Sardauna</t>
  </si>
  <si>
    <t>Takum</t>
  </si>
  <si>
    <t>Ussa</t>
  </si>
  <si>
    <t>Wukari</t>
  </si>
  <si>
    <t>Yorro</t>
  </si>
  <si>
    <t>Zing</t>
  </si>
  <si>
    <t>Bade</t>
  </si>
  <si>
    <t>Bursari</t>
  </si>
  <si>
    <t>Damaturu</t>
  </si>
  <si>
    <t>Fika</t>
  </si>
  <si>
    <t>Fune</t>
  </si>
  <si>
    <t>Geidam</t>
  </si>
  <si>
    <t>Gujba</t>
  </si>
  <si>
    <t>Gulani</t>
  </si>
  <si>
    <t>Jakusko</t>
  </si>
  <si>
    <t>Karasuwa</t>
  </si>
  <si>
    <t>Machina</t>
  </si>
  <si>
    <t>Nangere</t>
  </si>
  <si>
    <t>Nguru</t>
  </si>
  <si>
    <t>Potiskum</t>
  </si>
  <si>
    <t>Tarmua</t>
  </si>
  <si>
    <t>Yunusari</t>
  </si>
  <si>
    <t>Yusufari</t>
  </si>
  <si>
    <t>Anka</t>
  </si>
  <si>
    <t>Bakura</t>
  </si>
  <si>
    <t>Birnin Magaji</t>
  </si>
  <si>
    <t>Bukkuyum</t>
  </si>
  <si>
    <t>Bungudu</t>
  </si>
  <si>
    <t>Gummi</t>
  </si>
  <si>
    <t>Gusau</t>
  </si>
  <si>
    <t>Kaura Namoda</t>
  </si>
  <si>
    <t>Maradun</t>
  </si>
  <si>
    <t>Maru</t>
  </si>
  <si>
    <t>Shinkafi</t>
  </si>
  <si>
    <t>Talata Mafara</t>
  </si>
  <si>
    <t>Tsafe</t>
  </si>
  <si>
    <t>Zurmi</t>
  </si>
  <si>
    <t>Phase 3</t>
  </si>
  <si>
    <t>BREAKDOWN OF PHASES</t>
  </si>
  <si>
    <t>Data Source: Nigerian Bureau of Statistics (est: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</si>
</sst>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sz val="7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rgb="FFCCCCCC"/>
      </right>
      <top style="medium">
        <color indexed="64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rgb="FFCCCCCC"/>
      </bottom>
      <diagonal/>
    </border>
    <border>
      <left style="medium">
        <color indexed="64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CCCCCC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5">
    <xf numFmtId="0" fontId="0" fillId="0" borderId="0" xfId="0"/>
    <xf numFmtId="0" fontId="5" fillId="0" borderId="0" xfId="0" applyFont="1"/>
    <xf numFmtId="164" fontId="5" fillId="0" borderId="0" xfId="1" applyNumberFormat="1" applyFont="1"/>
    <xf numFmtId="0" fontId="2" fillId="2" borderId="0" xfId="0" applyFont="1" applyFill="1"/>
    <xf numFmtId="0" fontId="4" fillId="0" borderId="0" xfId="3"/>
    <xf numFmtId="0" fontId="6" fillId="0" borderId="0" xfId="0" applyFont="1"/>
    <xf numFmtId="0" fontId="2" fillId="0" borderId="0" xfId="0" applyFont="1"/>
    <xf numFmtId="0" fontId="7" fillId="3" borderId="2" xfId="0" applyFont="1" applyFill="1" applyBorder="1"/>
    <xf numFmtId="0" fontId="7" fillId="3" borderId="3" xfId="0" applyFont="1" applyFill="1" applyBorder="1"/>
    <xf numFmtId="0" fontId="8" fillId="4" borderId="0" xfId="0" applyFont="1" applyFill="1"/>
    <xf numFmtId="0" fontId="8" fillId="0" borderId="0" xfId="0" applyFont="1"/>
    <xf numFmtId="0" fontId="7" fillId="0" borderId="4" xfId="0" applyFont="1" applyBorder="1"/>
    <xf numFmtId="0" fontId="7" fillId="0" borderId="0" xfId="0" applyFont="1"/>
    <xf numFmtId="0" fontId="7" fillId="0" borderId="5" xfId="0" applyFont="1" applyBorder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8" fillId="0" borderId="1" xfId="0" applyFont="1" applyBorder="1"/>
    <xf numFmtId="0" fontId="3" fillId="0" borderId="1" xfId="0" applyFont="1" applyBorder="1"/>
    <xf numFmtId="0" fontId="0" fillId="0" borderId="2" xfId="0" applyBorder="1"/>
    <xf numFmtId="0" fontId="0" fillId="0" borderId="3" xfId="0" applyBorder="1"/>
    <xf numFmtId="0" fontId="3" fillId="5" borderId="7" xfId="0" applyFont="1" applyFill="1" applyBorder="1"/>
    <xf numFmtId="0" fontId="9" fillId="0" borderId="4" xfId="0" applyFont="1" applyBorder="1"/>
    <xf numFmtId="0" fontId="9" fillId="0" borderId="0" xfId="0" applyFont="1" applyAlignment="1">
      <alignment horizontal="center"/>
    </xf>
    <xf numFmtId="0" fontId="9" fillId="0" borderId="5" xfId="0" applyFont="1" applyBorder="1" applyAlignment="1">
      <alignment horizontal="right"/>
    </xf>
    <xf numFmtId="0" fontId="10" fillId="3" borderId="9" xfId="0" applyFont="1" applyFill="1" applyBorder="1"/>
    <xf numFmtId="0" fontId="10" fillId="3" borderId="10" xfId="0" applyFont="1" applyFill="1" applyBorder="1"/>
    <xf numFmtId="0" fontId="10" fillId="3" borderId="11" xfId="0" applyFont="1" applyFill="1" applyBorder="1"/>
    <xf numFmtId="0" fontId="10" fillId="3" borderId="12" xfId="0" applyFont="1" applyFill="1" applyBorder="1"/>
    <xf numFmtId="0" fontId="10" fillId="3" borderId="13" xfId="0" applyFont="1" applyFill="1" applyBorder="1"/>
    <xf numFmtId="0" fontId="10" fillId="3" borderId="14" xfId="0" applyFont="1" applyFill="1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9" fillId="6" borderId="4" xfId="0" applyFont="1" applyFill="1" applyBorder="1"/>
    <xf numFmtId="0" fontId="5" fillId="0" borderId="4" xfId="0" applyFont="1" applyBorder="1"/>
    <xf numFmtId="0" fontId="5" fillId="6" borderId="0" xfId="0" applyFont="1" applyFill="1"/>
    <xf numFmtId="0" fontId="8" fillId="6" borderId="15" xfId="0" applyFont="1" applyFill="1" applyBorder="1" applyAlignment="1">
      <alignment horizontal="center"/>
    </xf>
    <xf numFmtId="0" fontId="8" fillId="6" borderId="16" xfId="0" applyFont="1" applyFill="1" applyBorder="1" applyAlignment="1">
      <alignment horizontal="center"/>
    </xf>
    <xf numFmtId="0" fontId="11" fillId="4" borderId="18" xfId="3" applyFont="1" applyFill="1" applyBorder="1" applyAlignment="1">
      <alignment horizontal="left" vertical="top"/>
    </xf>
    <xf numFmtId="0" fontId="11" fillId="7" borderId="19" xfId="3" applyFont="1" applyFill="1" applyBorder="1" applyAlignment="1">
      <alignment horizontal="left" vertical="top"/>
    </xf>
    <xf numFmtId="164" fontId="0" fillId="0" borderId="0" xfId="1" applyNumberFormat="1" applyFont="1"/>
    <xf numFmtId="164" fontId="0" fillId="0" borderId="5" xfId="1" applyNumberFormat="1" applyFont="1" applyBorder="1"/>
    <xf numFmtId="10" fontId="0" fillId="0" borderId="0" xfId="2" applyNumberFormat="1" applyFont="1"/>
    <xf numFmtId="164" fontId="0" fillId="0" borderId="4" xfId="1" applyNumberFormat="1" applyFont="1" applyBorder="1"/>
    <xf numFmtId="0" fontId="6" fillId="0" borderId="4" xfId="0" applyFont="1" applyBorder="1"/>
    <xf numFmtId="164" fontId="6" fillId="0" borderId="0" xfId="1" applyNumberFormat="1" applyFont="1"/>
    <xf numFmtId="165" fontId="6" fillId="0" borderId="0" xfId="2" applyNumberFormat="1" applyFont="1"/>
    <xf numFmtId="164" fontId="6" fillId="0" borderId="5" xfId="1" applyNumberFormat="1" applyFont="1" applyBorder="1"/>
    <xf numFmtId="0" fontId="8" fillId="0" borderId="4" xfId="0" applyFont="1" applyBorder="1"/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5" xfId="0" applyFont="1" applyBorder="1" applyAlignment="1">
      <alignment horizontal="right"/>
    </xf>
    <xf numFmtId="0" fontId="8" fillId="0" borderId="0" xfId="0" applyFont="1" applyAlignment="1">
      <alignment horizontal="right"/>
    </xf>
    <xf numFmtId="0" fontId="8" fillId="0" borderId="4" xfId="0" applyFont="1" applyBorder="1" applyAlignment="1">
      <alignment horizontal="right"/>
    </xf>
    <xf numFmtId="0" fontId="11" fillId="4" borderId="20" xfId="3" applyFont="1" applyFill="1" applyBorder="1" applyAlignment="1">
      <alignment horizontal="left" vertical="top"/>
    </xf>
    <xf numFmtId="0" fontId="11" fillId="7" borderId="21" xfId="3" applyFont="1" applyFill="1" applyBorder="1" applyAlignment="1">
      <alignment horizontal="left" vertical="top"/>
    </xf>
    <xf numFmtId="164" fontId="5" fillId="0" borderId="5" xfId="0" applyNumberFormat="1" applyFont="1" applyBorder="1"/>
    <xf numFmtId="165" fontId="5" fillId="0" borderId="0" xfId="2" applyNumberFormat="1" applyFont="1"/>
    <xf numFmtId="164" fontId="5" fillId="0" borderId="5" xfId="1" applyNumberFormat="1" applyFont="1" applyBorder="1"/>
    <xf numFmtId="164" fontId="5" fillId="0" borderId="0" xfId="0" applyNumberFormat="1" applyFont="1"/>
    <xf numFmtId="164" fontId="0" fillId="0" borderId="4" xfId="0" applyNumberFormat="1" applyBorder="1"/>
    <xf numFmtId="164" fontId="0" fillId="0" borderId="0" xfId="0" applyNumberFormat="1"/>
    <xf numFmtId="164" fontId="0" fillId="0" borderId="5" xfId="0" applyNumberFormat="1" applyBorder="1"/>
    <xf numFmtId="0" fontId="6" fillId="0" borderId="22" xfId="0" applyFont="1" applyBorder="1"/>
    <xf numFmtId="164" fontId="6" fillId="0" borderId="23" xfId="1" applyNumberFormat="1" applyFont="1" applyBorder="1"/>
    <xf numFmtId="165" fontId="6" fillId="0" borderId="23" xfId="2" applyNumberFormat="1" applyFont="1" applyBorder="1"/>
    <xf numFmtId="164" fontId="6" fillId="0" borderId="24" xfId="1" applyNumberFormat="1" applyFont="1" applyBorder="1"/>
    <xf numFmtId="0" fontId="11" fillId="4" borderId="25" xfId="3" applyFont="1" applyFill="1" applyBorder="1" applyAlignment="1">
      <alignment horizontal="left" vertical="top"/>
    </xf>
    <xf numFmtId="0" fontId="11" fillId="7" borderId="26" xfId="3" applyFont="1" applyFill="1" applyBorder="1" applyAlignment="1">
      <alignment horizontal="left" vertical="top"/>
    </xf>
    <xf numFmtId="164" fontId="0" fillId="0" borderId="23" xfId="1" applyNumberFormat="1" applyFont="1" applyBorder="1"/>
    <xf numFmtId="164" fontId="0" fillId="0" borderId="24" xfId="1" applyNumberFormat="1" applyFont="1" applyBorder="1"/>
    <xf numFmtId="0" fontId="0" fillId="0" borderId="22" xfId="0" applyBorder="1"/>
    <xf numFmtId="10" fontId="0" fillId="0" borderId="23" xfId="2" applyNumberFormat="1" applyFont="1" applyBorder="1"/>
    <xf numFmtId="164" fontId="0" fillId="0" borderId="22" xfId="1" applyNumberFormat="1" applyFont="1" applyBorder="1"/>
    <xf numFmtId="164" fontId="0" fillId="0" borderId="2" xfId="1" applyNumberFormat="1" applyFont="1" applyBorder="1"/>
    <xf numFmtId="164" fontId="0" fillId="0" borderId="3" xfId="1" applyNumberFormat="1" applyFont="1" applyBorder="1"/>
    <xf numFmtId="10" fontId="0" fillId="0" borderId="3" xfId="2" applyNumberFormat="1" applyFont="1" applyBorder="1"/>
    <xf numFmtId="164" fontId="0" fillId="0" borderId="1" xfId="1" applyNumberFormat="1" applyFont="1" applyBorder="1"/>
    <xf numFmtId="10" fontId="0" fillId="0" borderId="5" xfId="2" applyNumberFormat="1" applyFont="1" applyBorder="1"/>
    <xf numFmtId="10" fontId="0" fillId="0" borderId="24" xfId="2" applyNumberFormat="1" applyFont="1" applyBorder="1"/>
    <xf numFmtId="164" fontId="5" fillId="0" borderId="0" xfId="0" applyNumberFormat="1" applyFont="1" applyAlignment="1">
      <alignment horizontal="right"/>
    </xf>
    <xf numFmtId="164" fontId="8" fillId="0" borderId="27" xfId="0" applyNumberFormat="1" applyFont="1" applyBorder="1" applyAlignment="1">
      <alignment horizontal="right"/>
    </xf>
    <xf numFmtId="164" fontId="8" fillId="0" borderId="28" xfId="0" applyNumberFormat="1" applyFont="1" applyBorder="1" applyAlignment="1">
      <alignment horizontal="right"/>
    </xf>
    <xf numFmtId="164" fontId="8" fillId="0" borderId="29" xfId="0" applyNumberFormat="1" applyFont="1" applyBorder="1" applyAlignment="1">
      <alignment horizontal="right"/>
    </xf>
    <xf numFmtId="164" fontId="9" fillId="0" borderId="30" xfId="0" applyNumberFormat="1" applyFont="1" applyBorder="1"/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0" fillId="0" borderId="23" xfId="0" applyBorder="1"/>
    <xf numFmtId="0" fontId="0" fillId="0" borderId="24" xfId="0" applyBorder="1"/>
    <xf numFmtId="0" fontId="12" fillId="8" borderId="21" xfId="0" applyFont="1" applyFill="1" applyBorder="1" applyAlignment="1">
      <alignment horizontal="left" vertical="top"/>
    </xf>
    <xf numFmtId="164" fontId="0" fillId="0" borderId="32" xfId="1" applyNumberFormat="1" applyFont="1" applyBorder="1"/>
    <xf numFmtId="164" fontId="0" fillId="0" borderId="33" xfId="1" applyNumberFormat="1" applyFont="1" applyBorder="1"/>
    <xf numFmtId="164" fontId="0" fillId="0" borderId="34" xfId="1" applyNumberFormat="1" applyFont="1" applyBorder="1"/>
    <xf numFmtId="0" fontId="3" fillId="5" borderId="31" xfId="0" applyFont="1" applyFill="1" applyBorder="1"/>
    <xf numFmtId="0" fontId="2" fillId="3" borderId="1" xfId="0" applyFont="1" applyFill="1" applyBorder="1"/>
    <xf numFmtId="0" fontId="2" fillId="3" borderId="12" xfId="0" applyFont="1" applyFill="1" applyBorder="1"/>
    <xf numFmtId="164" fontId="3" fillId="0" borderId="31" xfId="0" applyNumberFormat="1" applyFont="1" applyBorder="1"/>
    <xf numFmtId="0" fontId="8" fillId="6" borderId="0" xfId="0" applyFont="1" applyFill="1" applyAlignment="1">
      <alignment horizontal="center"/>
    </xf>
    <xf numFmtId="0" fontId="8" fillId="6" borderId="5" xfId="0" applyFont="1" applyFill="1" applyBorder="1" applyAlignment="1">
      <alignment horizontal="center"/>
    </xf>
    <xf numFmtId="0" fontId="8" fillId="6" borderId="17" xfId="0" applyFont="1" applyFill="1" applyBorder="1" applyAlignment="1">
      <alignment horizontal="center"/>
    </xf>
    <xf numFmtId="0" fontId="8" fillId="6" borderId="15" xfId="0" applyFont="1" applyFill="1" applyBorder="1" applyAlignment="1">
      <alignment horizontal="center"/>
    </xf>
    <xf numFmtId="0" fontId="8" fillId="6" borderId="16" xfId="0" applyFont="1" applyFill="1" applyBorder="1" applyAlignment="1">
      <alignment horizont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ojegbile003/Documents/CA-COVID/Food%20Programme%20Plan/Food%20Distribution%20Programme%20Plan%20-%20Draft%2025042020%20(version%20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ings"/>
      <sheetName val="Overview"/>
      <sheetName val="Sheet4"/>
      <sheetName val="Sheet1"/>
      <sheetName val="Logistics"/>
      <sheetName val="Distribution"/>
      <sheetName val="Monitoring &amp; Evaluation"/>
      <sheetName val="Partner Warehouses"/>
      <sheetName val="Beneficiaries"/>
      <sheetName val="Beneficiaries - LGA"/>
      <sheetName val="Sheet7"/>
      <sheetName val="Sheet5"/>
      <sheetName val="Sheet3"/>
      <sheetName val="Order List"/>
      <sheetName val="Risks"/>
      <sheetName val="Logistics Plan - State"/>
      <sheetName val="Sheet13"/>
      <sheetName val="Logistics Plan - Warehouse"/>
      <sheetName val="Sheet14"/>
      <sheetName val="Logistics Budget"/>
      <sheetName val="LICs"/>
      <sheetName val="Warehouses"/>
      <sheetName val="Sheet12"/>
      <sheetName val="Sheet9"/>
      <sheetName val="Sheet11"/>
      <sheetName val="Delivery"/>
      <sheetName val="Delivery Tracker"/>
      <sheetName val="Inventory Mgt"/>
      <sheetName val="Distribution Tracker"/>
      <sheetName val="Delivery Lead Times"/>
    </sheetNames>
    <sheetDataSet>
      <sheetData sheetId="0"/>
      <sheetData sheetId="1">
        <row r="6">
          <cell r="G6">
            <v>6</v>
          </cell>
        </row>
        <row r="7">
          <cell r="G7">
            <v>1666666.6666666667</v>
          </cell>
        </row>
        <row r="13">
          <cell r="R13" t="str">
            <v>Number of packages</v>
          </cell>
        </row>
        <row r="18">
          <cell r="R18">
            <v>791765.63737133809</v>
          </cell>
        </row>
        <row r="19">
          <cell r="R19">
            <v>874901.02929532854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javascript:sym('NGA033015')" TargetMode="External"/><Relationship Id="rId671" Type="http://schemas.openxmlformats.org/officeDocument/2006/relationships/hyperlink" Target="javascript:sym('NGA008001')" TargetMode="External"/><Relationship Id="rId769" Type="http://schemas.openxmlformats.org/officeDocument/2006/relationships/hyperlink" Target="javascript:sym('NGA003006')" TargetMode="External"/><Relationship Id="rId21" Type="http://schemas.openxmlformats.org/officeDocument/2006/relationships/hyperlink" Target="javascript:sym('NGA019')" TargetMode="External"/><Relationship Id="rId324" Type="http://schemas.openxmlformats.org/officeDocument/2006/relationships/hyperlink" Target="javascript:sym('NGA023021')" TargetMode="External"/><Relationship Id="rId531" Type="http://schemas.openxmlformats.org/officeDocument/2006/relationships/hyperlink" Target="javascript:sym('NGA016001')" TargetMode="External"/><Relationship Id="rId629" Type="http://schemas.openxmlformats.org/officeDocument/2006/relationships/hyperlink" Target="javascript:sym('NGA009016')" TargetMode="External"/><Relationship Id="rId170" Type="http://schemas.openxmlformats.org/officeDocument/2006/relationships/hyperlink" Target="javascript:sym('NGA031012')" TargetMode="External"/><Relationship Id="rId268" Type="http://schemas.openxmlformats.org/officeDocument/2006/relationships/hyperlink" Target="javascript:sym('NGA027007')" TargetMode="External"/><Relationship Id="rId475" Type="http://schemas.openxmlformats.org/officeDocument/2006/relationships/hyperlink" Target="javascript:sym('NGA018019')" TargetMode="External"/><Relationship Id="rId682" Type="http://schemas.openxmlformats.org/officeDocument/2006/relationships/hyperlink" Target="javascript:sym('NGA007013')" TargetMode="External"/><Relationship Id="rId32" Type="http://schemas.openxmlformats.org/officeDocument/2006/relationships/hyperlink" Target="javascript:sym('NGA007')" TargetMode="External"/><Relationship Id="rId128" Type="http://schemas.openxmlformats.org/officeDocument/2006/relationships/hyperlink" Target="javascript:sym('NGA033004')" TargetMode="External"/><Relationship Id="rId335" Type="http://schemas.openxmlformats.org/officeDocument/2006/relationships/hyperlink" Target="javascript:sym('NGA023010')" TargetMode="External"/><Relationship Id="rId542" Type="http://schemas.openxmlformats.org/officeDocument/2006/relationships/hyperlink" Target="javascript:sym('NGA014013')" TargetMode="External"/><Relationship Id="rId181" Type="http://schemas.openxmlformats.org/officeDocument/2006/relationships/hyperlink" Target="javascript:sym('NGA031001')" TargetMode="External"/><Relationship Id="rId402" Type="http://schemas.openxmlformats.org/officeDocument/2006/relationships/hyperlink" Target="javascript:sym('NGA020042')" TargetMode="External"/><Relationship Id="rId279" Type="http://schemas.openxmlformats.org/officeDocument/2006/relationships/hyperlink" Target="javascript:sym('NGA026009')" TargetMode="External"/><Relationship Id="rId486" Type="http://schemas.openxmlformats.org/officeDocument/2006/relationships/hyperlink" Target="javascript:sym('NGA018008')" TargetMode="External"/><Relationship Id="rId693" Type="http://schemas.openxmlformats.org/officeDocument/2006/relationships/hyperlink" Target="javascript:sym('NGA007002')" TargetMode="External"/><Relationship Id="rId707" Type="http://schemas.openxmlformats.org/officeDocument/2006/relationships/hyperlink" Target="javascript:sym('NGA005016')" TargetMode="External"/><Relationship Id="rId43" Type="http://schemas.openxmlformats.org/officeDocument/2006/relationships/hyperlink" Target="javascript:sym('NGA037010')" TargetMode="External"/><Relationship Id="rId139" Type="http://schemas.openxmlformats.org/officeDocument/2006/relationships/hyperlink" Target="javascript:sym('NGA032010')" TargetMode="External"/><Relationship Id="rId346" Type="http://schemas.openxmlformats.org/officeDocument/2006/relationships/hyperlink" Target="javascript:sym('NGA022020')" TargetMode="External"/><Relationship Id="rId553" Type="http://schemas.openxmlformats.org/officeDocument/2006/relationships/hyperlink" Target="javascript:sym('NGA014002')" TargetMode="External"/><Relationship Id="rId760" Type="http://schemas.openxmlformats.org/officeDocument/2006/relationships/hyperlink" Target="javascript:sym('NGA003015')" TargetMode="External"/><Relationship Id="rId192" Type="http://schemas.openxmlformats.org/officeDocument/2006/relationships/hyperlink" Target="javascript:sym('NGA030020')" TargetMode="External"/><Relationship Id="rId206" Type="http://schemas.openxmlformats.org/officeDocument/2006/relationships/hyperlink" Target="javascript:sym('NGA030006')" TargetMode="External"/><Relationship Id="rId413" Type="http://schemas.openxmlformats.org/officeDocument/2006/relationships/hyperlink" Target="javascript:sym('NGA020031')" TargetMode="External"/><Relationship Id="rId497" Type="http://schemas.openxmlformats.org/officeDocument/2006/relationships/hyperlink" Target="javascript:sym('NGA017026')" TargetMode="External"/><Relationship Id="rId620" Type="http://schemas.openxmlformats.org/officeDocument/2006/relationships/hyperlink" Target="javascript:sym('NGA010007')" TargetMode="External"/><Relationship Id="rId718" Type="http://schemas.openxmlformats.org/officeDocument/2006/relationships/hyperlink" Target="javascript:sym('NGA005005')" TargetMode="External"/><Relationship Id="rId357" Type="http://schemas.openxmlformats.org/officeDocument/2006/relationships/hyperlink" Target="javascript:sym('NGA022009')" TargetMode="External"/><Relationship Id="rId54" Type="http://schemas.openxmlformats.org/officeDocument/2006/relationships/hyperlink" Target="javascript:sym('NGA036016')" TargetMode="External"/><Relationship Id="rId217" Type="http://schemas.openxmlformats.org/officeDocument/2006/relationships/hyperlink" Target="javascript:sym('NGA029013')" TargetMode="External"/><Relationship Id="rId564" Type="http://schemas.openxmlformats.org/officeDocument/2006/relationships/hyperlink" Target="javascript:sym('NGA013007')" TargetMode="External"/><Relationship Id="rId771" Type="http://schemas.openxmlformats.org/officeDocument/2006/relationships/hyperlink" Target="javascript:sym('NGA003004')" TargetMode="External"/><Relationship Id="rId424" Type="http://schemas.openxmlformats.org/officeDocument/2006/relationships/hyperlink" Target="javascript:sym('NGA020020')" TargetMode="External"/><Relationship Id="rId631" Type="http://schemas.openxmlformats.org/officeDocument/2006/relationships/hyperlink" Target="javascript:sym('NGA009014')" TargetMode="External"/><Relationship Id="rId729" Type="http://schemas.openxmlformats.org/officeDocument/2006/relationships/hyperlink" Target="javascript:sym('NGA004015')" TargetMode="External"/><Relationship Id="rId270" Type="http://schemas.openxmlformats.org/officeDocument/2006/relationships/hyperlink" Target="javascript:sym('NGA027005')" TargetMode="External"/><Relationship Id="rId65" Type="http://schemas.openxmlformats.org/officeDocument/2006/relationships/hyperlink" Target="javascript:sym('NGA036005')" TargetMode="External"/><Relationship Id="rId130" Type="http://schemas.openxmlformats.org/officeDocument/2006/relationships/hyperlink" Target="javascript:sym('NGA033002')" TargetMode="External"/><Relationship Id="rId368" Type="http://schemas.openxmlformats.org/officeDocument/2006/relationships/hyperlink" Target="javascript:sym('NGA021032')" TargetMode="External"/><Relationship Id="rId575" Type="http://schemas.openxmlformats.org/officeDocument/2006/relationships/hyperlink" Target="javascript:sym('NGA012014')" TargetMode="External"/><Relationship Id="rId782" Type="http://schemas.openxmlformats.org/officeDocument/2006/relationships/hyperlink" Target="javascript:sym('NGA002014')" TargetMode="External"/><Relationship Id="rId228" Type="http://schemas.openxmlformats.org/officeDocument/2006/relationships/hyperlink" Target="javascript:sym('NGA029002')" TargetMode="External"/><Relationship Id="rId435" Type="http://schemas.openxmlformats.org/officeDocument/2006/relationships/hyperlink" Target="javascript:sym('NGA020009')" TargetMode="External"/><Relationship Id="rId642" Type="http://schemas.openxmlformats.org/officeDocument/2006/relationships/hyperlink" Target="javascript:sym('NGA009003')" TargetMode="External"/><Relationship Id="rId281" Type="http://schemas.openxmlformats.org/officeDocument/2006/relationships/hyperlink" Target="javascript:sym('NGA026007')" TargetMode="External"/><Relationship Id="rId502" Type="http://schemas.openxmlformats.org/officeDocument/2006/relationships/hyperlink" Target="javascript:sym('NGA017019')" TargetMode="External"/><Relationship Id="rId76" Type="http://schemas.openxmlformats.org/officeDocument/2006/relationships/hyperlink" Target="javascript:sym('NGA035010')" TargetMode="External"/><Relationship Id="rId141" Type="http://schemas.openxmlformats.org/officeDocument/2006/relationships/hyperlink" Target="javascript:sym('NGA032008')" TargetMode="External"/><Relationship Id="rId379" Type="http://schemas.openxmlformats.org/officeDocument/2006/relationships/hyperlink" Target="javascript:sym('NGA021021')" TargetMode="External"/><Relationship Id="rId586" Type="http://schemas.openxmlformats.org/officeDocument/2006/relationships/hyperlink" Target="javascript:sym('NGA012003')" TargetMode="External"/><Relationship Id="rId793" Type="http://schemas.openxmlformats.org/officeDocument/2006/relationships/hyperlink" Target="javascript:sym('NGA002003')" TargetMode="External"/><Relationship Id="rId807" Type="http://schemas.openxmlformats.org/officeDocument/2006/relationships/hyperlink" Target="javascript:sym('NGA001006')" TargetMode="External"/><Relationship Id="rId7" Type="http://schemas.openxmlformats.org/officeDocument/2006/relationships/hyperlink" Target="javascript:sym('NGA033')" TargetMode="External"/><Relationship Id="rId239" Type="http://schemas.openxmlformats.org/officeDocument/2006/relationships/hyperlink" Target="javascript:sym('NGA028013')" TargetMode="External"/><Relationship Id="rId446" Type="http://schemas.openxmlformats.org/officeDocument/2006/relationships/hyperlink" Target="javascript:sym('NGA019021')" TargetMode="External"/><Relationship Id="rId653" Type="http://schemas.openxmlformats.org/officeDocument/2006/relationships/hyperlink" Target="javascript:sym('NGA008019')" TargetMode="External"/><Relationship Id="rId292" Type="http://schemas.openxmlformats.org/officeDocument/2006/relationships/hyperlink" Target="javascript:sym('NGA025016')" TargetMode="External"/><Relationship Id="rId306" Type="http://schemas.openxmlformats.org/officeDocument/2006/relationships/hyperlink" Target="javascript:sym('NGA025002')" TargetMode="External"/><Relationship Id="rId87" Type="http://schemas.openxmlformats.org/officeDocument/2006/relationships/hyperlink" Target="javascript:sym('NGA034022')" TargetMode="External"/><Relationship Id="rId513" Type="http://schemas.openxmlformats.org/officeDocument/2006/relationships/hyperlink" Target="javascript:sym('NGA017008')" TargetMode="External"/><Relationship Id="rId597" Type="http://schemas.openxmlformats.org/officeDocument/2006/relationships/hyperlink" Target="javascript:sym('NGA011005')" TargetMode="External"/><Relationship Id="rId720" Type="http://schemas.openxmlformats.org/officeDocument/2006/relationships/hyperlink" Target="javascript:sym('NGA005003')" TargetMode="External"/><Relationship Id="rId152" Type="http://schemas.openxmlformats.org/officeDocument/2006/relationships/hyperlink" Target="javascript:sym('NGA031030')" TargetMode="External"/><Relationship Id="rId457" Type="http://schemas.openxmlformats.org/officeDocument/2006/relationships/hyperlink" Target="javascript:sym('NGA019010')" TargetMode="External"/><Relationship Id="rId664" Type="http://schemas.openxmlformats.org/officeDocument/2006/relationships/hyperlink" Target="javascript:sym('NGA008008')" TargetMode="External"/><Relationship Id="rId14" Type="http://schemas.openxmlformats.org/officeDocument/2006/relationships/hyperlink" Target="javascript:sym('NGA026')" TargetMode="External"/><Relationship Id="rId317" Type="http://schemas.openxmlformats.org/officeDocument/2006/relationships/hyperlink" Target="javascript:sym('NGA024007')" TargetMode="External"/><Relationship Id="rId524" Type="http://schemas.openxmlformats.org/officeDocument/2006/relationships/hyperlink" Target="javascript:sym('NGA016008')" TargetMode="External"/><Relationship Id="rId731" Type="http://schemas.openxmlformats.org/officeDocument/2006/relationships/hyperlink" Target="javascript:sym('NGA004013')" TargetMode="External"/><Relationship Id="rId98" Type="http://schemas.openxmlformats.org/officeDocument/2006/relationships/hyperlink" Target="javascript:sym('NGA034011')" TargetMode="External"/><Relationship Id="rId163" Type="http://schemas.openxmlformats.org/officeDocument/2006/relationships/hyperlink" Target="javascript:sym('NGA031019')" TargetMode="External"/><Relationship Id="rId370" Type="http://schemas.openxmlformats.org/officeDocument/2006/relationships/hyperlink" Target="javascript:sym('NGA021030')" TargetMode="External"/><Relationship Id="rId230" Type="http://schemas.openxmlformats.org/officeDocument/2006/relationships/hyperlink" Target="javascript:sym('NGA028005')" TargetMode="External"/><Relationship Id="rId468" Type="http://schemas.openxmlformats.org/officeDocument/2006/relationships/hyperlink" Target="javascript:sym('NGA018026')" TargetMode="External"/><Relationship Id="rId675" Type="http://schemas.openxmlformats.org/officeDocument/2006/relationships/hyperlink" Target="javascript:sym('NGA007020')" TargetMode="External"/><Relationship Id="rId25" Type="http://schemas.openxmlformats.org/officeDocument/2006/relationships/hyperlink" Target="javascript:sym('NGA014')" TargetMode="External"/><Relationship Id="rId328" Type="http://schemas.openxmlformats.org/officeDocument/2006/relationships/hyperlink" Target="javascript:sym('NGA023017')" TargetMode="External"/><Relationship Id="rId535" Type="http://schemas.openxmlformats.org/officeDocument/2006/relationships/hyperlink" Target="javascript:sym('NGA015003')" TargetMode="External"/><Relationship Id="rId742" Type="http://schemas.openxmlformats.org/officeDocument/2006/relationships/hyperlink" Target="javascript:sym('NGA004002')" TargetMode="External"/><Relationship Id="rId174" Type="http://schemas.openxmlformats.org/officeDocument/2006/relationships/hyperlink" Target="javascript:sym('NGA031008')" TargetMode="External"/><Relationship Id="rId381" Type="http://schemas.openxmlformats.org/officeDocument/2006/relationships/hyperlink" Target="javascript:sym('NGA021019')" TargetMode="External"/><Relationship Id="rId602" Type="http://schemas.openxmlformats.org/officeDocument/2006/relationships/hyperlink" Target="javascript:sym('NGA010025')" TargetMode="External"/><Relationship Id="rId241" Type="http://schemas.openxmlformats.org/officeDocument/2006/relationships/hyperlink" Target="javascript:sym('NGA028011')" TargetMode="External"/><Relationship Id="rId479" Type="http://schemas.openxmlformats.org/officeDocument/2006/relationships/hyperlink" Target="javascript:sym('NGA018015')" TargetMode="External"/><Relationship Id="rId686" Type="http://schemas.openxmlformats.org/officeDocument/2006/relationships/hyperlink" Target="javascript:sym('NGA007009')" TargetMode="External"/><Relationship Id="rId36" Type="http://schemas.openxmlformats.org/officeDocument/2006/relationships/hyperlink" Target="javascript:sym('NGA003')" TargetMode="External"/><Relationship Id="rId339" Type="http://schemas.openxmlformats.org/officeDocument/2006/relationships/hyperlink" Target="javascript:sym('NGA023006')" TargetMode="External"/><Relationship Id="rId546" Type="http://schemas.openxmlformats.org/officeDocument/2006/relationships/hyperlink" Target="javascript:sym('NGA014009')" TargetMode="External"/><Relationship Id="rId753" Type="http://schemas.openxmlformats.org/officeDocument/2006/relationships/hyperlink" Target="javascript:sym('NGA003022')" TargetMode="External"/><Relationship Id="rId101" Type="http://schemas.openxmlformats.org/officeDocument/2006/relationships/hyperlink" Target="javascript:sym('NGA034008')" TargetMode="External"/><Relationship Id="rId185" Type="http://schemas.openxmlformats.org/officeDocument/2006/relationships/hyperlink" Target="javascript:sym('NGA030027')" TargetMode="External"/><Relationship Id="rId406" Type="http://schemas.openxmlformats.org/officeDocument/2006/relationships/hyperlink" Target="javascript:sym('NGA020038')" TargetMode="External"/><Relationship Id="rId392" Type="http://schemas.openxmlformats.org/officeDocument/2006/relationships/hyperlink" Target="javascript:sym('NGA021009')" TargetMode="External"/><Relationship Id="rId613" Type="http://schemas.openxmlformats.org/officeDocument/2006/relationships/hyperlink" Target="javascript:sym('NGA010014')" TargetMode="External"/><Relationship Id="rId697" Type="http://schemas.openxmlformats.org/officeDocument/2006/relationships/hyperlink" Target="javascript:sym('NGA006006')" TargetMode="External"/><Relationship Id="rId252" Type="http://schemas.openxmlformats.org/officeDocument/2006/relationships/hyperlink" Target="javascript:sym('NGA027023')" TargetMode="External"/><Relationship Id="rId47" Type="http://schemas.openxmlformats.org/officeDocument/2006/relationships/hyperlink" Target="javascript:sym('NGA037006')" TargetMode="External"/><Relationship Id="rId112" Type="http://schemas.openxmlformats.org/officeDocument/2006/relationships/hyperlink" Target="javascript:sym('NGA033020')" TargetMode="External"/><Relationship Id="rId557" Type="http://schemas.openxmlformats.org/officeDocument/2006/relationships/hyperlink" Target="javascript:sym('NGA013014')" TargetMode="External"/><Relationship Id="rId764" Type="http://schemas.openxmlformats.org/officeDocument/2006/relationships/hyperlink" Target="javascript:sym('NGA003011')" TargetMode="External"/><Relationship Id="rId196" Type="http://schemas.openxmlformats.org/officeDocument/2006/relationships/hyperlink" Target="javascript:sym('NGA030014')" TargetMode="External"/><Relationship Id="rId417" Type="http://schemas.openxmlformats.org/officeDocument/2006/relationships/hyperlink" Target="javascript:sym('NGA020027')" TargetMode="External"/><Relationship Id="rId624" Type="http://schemas.openxmlformats.org/officeDocument/2006/relationships/hyperlink" Target="javascript:sym('NGA010003')" TargetMode="External"/><Relationship Id="rId263" Type="http://schemas.openxmlformats.org/officeDocument/2006/relationships/hyperlink" Target="javascript:sym('NGA027012')" TargetMode="External"/><Relationship Id="rId470" Type="http://schemas.openxmlformats.org/officeDocument/2006/relationships/hyperlink" Target="javascript:sym('NGA018024')" TargetMode="External"/><Relationship Id="rId58" Type="http://schemas.openxmlformats.org/officeDocument/2006/relationships/hyperlink" Target="javascript:sym('NGA036012')" TargetMode="External"/><Relationship Id="rId123" Type="http://schemas.openxmlformats.org/officeDocument/2006/relationships/hyperlink" Target="javascript:sym('NGA033009')" TargetMode="External"/><Relationship Id="rId330" Type="http://schemas.openxmlformats.org/officeDocument/2006/relationships/hyperlink" Target="javascript:sym('NGA023015')" TargetMode="External"/><Relationship Id="rId568" Type="http://schemas.openxmlformats.org/officeDocument/2006/relationships/hyperlink" Target="javascript:sym('NGA013003')" TargetMode="External"/><Relationship Id="rId775" Type="http://schemas.openxmlformats.org/officeDocument/2006/relationships/hyperlink" Target="javascript:sym('NGA002021')" TargetMode="External"/><Relationship Id="rId428" Type="http://schemas.openxmlformats.org/officeDocument/2006/relationships/hyperlink" Target="javascript:sym('NGA020016')" TargetMode="External"/><Relationship Id="rId635" Type="http://schemas.openxmlformats.org/officeDocument/2006/relationships/hyperlink" Target="javascript:sym('NGA009010')" TargetMode="External"/><Relationship Id="rId274" Type="http://schemas.openxmlformats.org/officeDocument/2006/relationships/hyperlink" Target="javascript:sym('NGA027001')" TargetMode="External"/><Relationship Id="rId481" Type="http://schemas.openxmlformats.org/officeDocument/2006/relationships/hyperlink" Target="javascript:sym('NGA018013')" TargetMode="External"/><Relationship Id="rId702" Type="http://schemas.openxmlformats.org/officeDocument/2006/relationships/hyperlink" Target="javascript:sym('NGA006001')" TargetMode="External"/><Relationship Id="rId69" Type="http://schemas.openxmlformats.org/officeDocument/2006/relationships/hyperlink" Target="javascript:sym('NGA036001')" TargetMode="External"/><Relationship Id="rId134" Type="http://schemas.openxmlformats.org/officeDocument/2006/relationships/hyperlink" Target="javascript:sym('NGA032015')" TargetMode="External"/><Relationship Id="rId579" Type="http://schemas.openxmlformats.org/officeDocument/2006/relationships/hyperlink" Target="javascript:sym('NGA012010')" TargetMode="External"/><Relationship Id="rId786" Type="http://schemas.openxmlformats.org/officeDocument/2006/relationships/hyperlink" Target="javascript:sym('NGA002010')" TargetMode="External"/><Relationship Id="rId341" Type="http://schemas.openxmlformats.org/officeDocument/2006/relationships/hyperlink" Target="javascript:sym('NGA023004')" TargetMode="External"/><Relationship Id="rId439" Type="http://schemas.openxmlformats.org/officeDocument/2006/relationships/hyperlink" Target="javascript:sym('NGA020005')" TargetMode="External"/><Relationship Id="rId646" Type="http://schemas.openxmlformats.org/officeDocument/2006/relationships/hyperlink" Target="javascript:sym('NGA008026')" TargetMode="External"/><Relationship Id="rId201" Type="http://schemas.openxmlformats.org/officeDocument/2006/relationships/hyperlink" Target="javascript:sym('NGA030011')" TargetMode="External"/><Relationship Id="rId285" Type="http://schemas.openxmlformats.org/officeDocument/2006/relationships/hyperlink" Target="javascript:sym('NGA026003')" TargetMode="External"/><Relationship Id="rId506" Type="http://schemas.openxmlformats.org/officeDocument/2006/relationships/hyperlink" Target="javascript:sym('NGA017015')" TargetMode="External"/><Relationship Id="rId492" Type="http://schemas.openxmlformats.org/officeDocument/2006/relationships/hyperlink" Target="javascript:sym('NGA018002')" TargetMode="External"/><Relationship Id="rId713" Type="http://schemas.openxmlformats.org/officeDocument/2006/relationships/hyperlink" Target="javascript:sym('NGA005010')" TargetMode="External"/><Relationship Id="rId797" Type="http://schemas.openxmlformats.org/officeDocument/2006/relationships/hyperlink" Target="javascript:sym('NGA001016')" TargetMode="External"/><Relationship Id="rId145" Type="http://schemas.openxmlformats.org/officeDocument/2006/relationships/hyperlink" Target="javascript:sym('NGA032004')" TargetMode="External"/><Relationship Id="rId352" Type="http://schemas.openxmlformats.org/officeDocument/2006/relationships/hyperlink" Target="javascript:sym('NGA022014')" TargetMode="External"/><Relationship Id="rId212" Type="http://schemas.openxmlformats.org/officeDocument/2006/relationships/hyperlink" Target="javascript:sym('NGA029018')" TargetMode="External"/><Relationship Id="rId657" Type="http://schemas.openxmlformats.org/officeDocument/2006/relationships/hyperlink" Target="javascript:sym('NGA008015')" TargetMode="External"/><Relationship Id="rId296" Type="http://schemas.openxmlformats.org/officeDocument/2006/relationships/hyperlink" Target="javascript:sym('NGA025012')" TargetMode="External"/><Relationship Id="rId517" Type="http://schemas.openxmlformats.org/officeDocument/2006/relationships/hyperlink" Target="javascript:sym('NGA017004')" TargetMode="External"/><Relationship Id="rId724" Type="http://schemas.openxmlformats.org/officeDocument/2006/relationships/hyperlink" Target="javascript:sym('NGA004020')" TargetMode="External"/><Relationship Id="rId60" Type="http://schemas.openxmlformats.org/officeDocument/2006/relationships/hyperlink" Target="javascript:sym('NGA036010')" TargetMode="External"/><Relationship Id="rId156" Type="http://schemas.openxmlformats.org/officeDocument/2006/relationships/hyperlink" Target="javascript:sym('NGA031026')" TargetMode="External"/><Relationship Id="rId363" Type="http://schemas.openxmlformats.org/officeDocument/2006/relationships/hyperlink" Target="javascript:sym('NGA022003')" TargetMode="External"/><Relationship Id="rId570" Type="http://schemas.openxmlformats.org/officeDocument/2006/relationships/hyperlink" Target="javascript:sym('NGA013001')" TargetMode="External"/><Relationship Id="rId223" Type="http://schemas.openxmlformats.org/officeDocument/2006/relationships/hyperlink" Target="javascript:sym('NGA029007')" TargetMode="External"/><Relationship Id="rId430" Type="http://schemas.openxmlformats.org/officeDocument/2006/relationships/hyperlink" Target="javascript:sym('NGA020014')" TargetMode="External"/><Relationship Id="rId668" Type="http://schemas.openxmlformats.org/officeDocument/2006/relationships/hyperlink" Target="javascript:sym('NGA008004')" TargetMode="External"/><Relationship Id="rId18" Type="http://schemas.openxmlformats.org/officeDocument/2006/relationships/hyperlink" Target="javascript:sym('NGA022')" TargetMode="External"/><Relationship Id="rId528" Type="http://schemas.openxmlformats.org/officeDocument/2006/relationships/hyperlink" Target="javascript:sym('NGA016004')" TargetMode="External"/><Relationship Id="rId735" Type="http://schemas.openxmlformats.org/officeDocument/2006/relationships/hyperlink" Target="javascript:sym('NGA004009')" TargetMode="External"/><Relationship Id="rId167" Type="http://schemas.openxmlformats.org/officeDocument/2006/relationships/hyperlink" Target="javascript:sym('NGA031015')" TargetMode="External"/><Relationship Id="rId374" Type="http://schemas.openxmlformats.org/officeDocument/2006/relationships/hyperlink" Target="javascript:sym('NGA021026')" TargetMode="External"/><Relationship Id="rId581" Type="http://schemas.openxmlformats.org/officeDocument/2006/relationships/hyperlink" Target="javascript:sym('NGA012008')" TargetMode="External"/><Relationship Id="rId71" Type="http://schemas.openxmlformats.org/officeDocument/2006/relationships/hyperlink" Target="javascript:sym('NGA035015')" TargetMode="External"/><Relationship Id="rId234" Type="http://schemas.openxmlformats.org/officeDocument/2006/relationships/hyperlink" Target="javascript:sym('NGA028018')" TargetMode="External"/><Relationship Id="rId679" Type="http://schemas.openxmlformats.org/officeDocument/2006/relationships/hyperlink" Target="javascript:sym('NGA007016')" TargetMode="External"/><Relationship Id="rId802" Type="http://schemas.openxmlformats.org/officeDocument/2006/relationships/hyperlink" Target="javascript:sym('NGA001011')" TargetMode="External"/><Relationship Id="rId2" Type="http://schemas.openxmlformats.org/officeDocument/2006/relationships/hyperlink" Target="javascript:sym('NGA015')" TargetMode="External"/><Relationship Id="rId29" Type="http://schemas.openxmlformats.org/officeDocument/2006/relationships/hyperlink" Target="javascript:sym('NGA010')" TargetMode="External"/><Relationship Id="rId441" Type="http://schemas.openxmlformats.org/officeDocument/2006/relationships/hyperlink" Target="javascript:sym('NGA020003')" TargetMode="External"/><Relationship Id="rId539" Type="http://schemas.openxmlformats.org/officeDocument/2006/relationships/hyperlink" Target="javascript:sym('NGA014016')" TargetMode="External"/><Relationship Id="rId746" Type="http://schemas.openxmlformats.org/officeDocument/2006/relationships/hyperlink" Target="javascript:sym('NGA003029')" TargetMode="External"/><Relationship Id="rId178" Type="http://schemas.openxmlformats.org/officeDocument/2006/relationships/hyperlink" Target="javascript:sym('NGA031004')" TargetMode="External"/><Relationship Id="rId301" Type="http://schemas.openxmlformats.org/officeDocument/2006/relationships/hyperlink" Target="javascript:sym('NGA025007')" TargetMode="External"/><Relationship Id="rId82" Type="http://schemas.openxmlformats.org/officeDocument/2006/relationships/hyperlink" Target="javascript:sym('NGA035004')" TargetMode="External"/><Relationship Id="rId385" Type="http://schemas.openxmlformats.org/officeDocument/2006/relationships/hyperlink" Target="javascript:sym('NGA021015')" TargetMode="External"/><Relationship Id="rId592" Type="http://schemas.openxmlformats.org/officeDocument/2006/relationships/hyperlink" Target="javascript:sym('NGA011010')" TargetMode="External"/><Relationship Id="rId606" Type="http://schemas.openxmlformats.org/officeDocument/2006/relationships/hyperlink" Target="javascript:sym('NGA010021')" TargetMode="External"/><Relationship Id="rId813" Type="http://schemas.openxmlformats.org/officeDocument/2006/relationships/printerSettings" Target="../printerSettings/printerSettings1.bin"/><Relationship Id="rId245" Type="http://schemas.openxmlformats.org/officeDocument/2006/relationships/hyperlink" Target="javascript:sym('NGA028007')" TargetMode="External"/><Relationship Id="rId452" Type="http://schemas.openxmlformats.org/officeDocument/2006/relationships/hyperlink" Target="javascript:sym('NGA019015')" TargetMode="External"/><Relationship Id="rId105" Type="http://schemas.openxmlformats.org/officeDocument/2006/relationships/hyperlink" Target="javascript:sym('NGA034004')" TargetMode="External"/><Relationship Id="rId312" Type="http://schemas.openxmlformats.org/officeDocument/2006/relationships/hyperlink" Target="javascript:sym('NGA024012')" TargetMode="External"/><Relationship Id="rId757" Type="http://schemas.openxmlformats.org/officeDocument/2006/relationships/hyperlink" Target="javascript:sym('NGA003018')" TargetMode="External"/><Relationship Id="rId93" Type="http://schemas.openxmlformats.org/officeDocument/2006/relationships/hyperlink" Target="javascript:sym('NGA034016')" TargetMode="External"/><Relationship Id="rId189" Type="http://schemas.openxmlformats.org/officeDocument/2006/relationships/hyperlink" Target="javascript:sym('NGA030023')" TargetMode="External"/><Relationship Id="rId396" Type="http://schemas.openxmlformats.org/officeDocument/2006/relationships/hyperlink" Target="javascript:sym('NGA021004')" TargetMode="External"/><Relationship Id="rId617" Type="http://schemas.openxmlformats.org/officeDocument/2006/relationships/hyperlink" Target="javascript:sym('NGA010010')" TargetMode="External"/><Relationship Id="rId256" Type="http://schemas.openxmlformats.org/officeDocument/2006/relationships/hyperlink" Target="javascript:sym('NGA027019')" TargetMode="External"/><Relationship Id="rId463" Type="http://schemas.openxmlformats.org/officeDocument/2006/relationships/hyperlink" Target="javascript:sym('NGA019004')" TargetMode="External"/><Relationship Id="rId670" Type="http://schemas.openxmlformats.org/officeDocument/2006/relationships/hyperlink" Target="javascript:sym('NGA008002')" TargetMode="External"/><Relationship Id="rId116" Type="http://schemas.openxmlformats.org/officeDocument/2006/relationships/hyperlink" Target="javascript:sym('NGA033016')" TargetMode="External"/><Relationship Id="rId323" Type="http://schemas.openxmlformats.org/officeDocument/2006/relationships/hyperlink" Target="javascript:sym('NGA024001')" TargetMode="External"/><Relationship Id="rId530" Type="http://schemas.openxmlformats.org/officeDocument/2006/relationships/hyperlink" Target="javascript:sym('NGA016002')" TargetMode="External"/><Relationship Id="rId768" Type="http://schemas.openxmlformats.org/officeDocument/2006/relationships/hyperlink" Target="javascript:sym('NGA003007')" TargetMode="External"/><Relationship Id="rId20" Type="http://schemas.openxmlformats.org/officeDocument/2006/relationships/hyperlink" Target="javascript:sym('NGA020')" TargetMode="External"/><Relationship Id="rId628" Type="http://schemas.openxmlformats.org/officeDocument/2006/relationships/hyperlink" Target="javascript:sym('NGA009017')" TargetMode="External"/><Relationship Id="rId267" Type="http://schemas.openxmlformats.org/officeDocument/2006/relationships/hyperlink" Target="javascript:sym('NGA027008')" TargetMode="External"/><Relationship Id="rId474" Type="http://schemas.openxmlformats.org/officeDocument/2006/relationships/hyperlink" Target="javascript:sym('NGA018020')" TargetMode="External"/><Relationship Id="rId127" Type="http://schemas.openxmlformats.org/officeDocument/2006/relationships/hyperlink" Target="javascript:sym('NGA033005')" TargetMode="External"/><Relationship Id="rId681" Type="http://schemas.openxmlformats.org/officeDocument/2006/relationships/hyperlink" Target="javascript:sym('NGA007014')" TargetMode="External"/><Relationship Id="rId779" Type="http://schemas.openxmlformats.org/officeDocument/2006/relationships/hyperlink" Target="javascript:sym('NGA002017')" TargetMode="External"/><Relationship Id="rId31" Type="http://schemas.openxmlformats.org/officeDocument/2006/relationships/hyperlink" Target="javascript:sym('NGA008')" TargetMode="External"/><Relationship Id="rId334" Type="http://schemas.openxmlformats.org/officeDocument/2006/relationships/hyperlink" Target="javascript:sym('NGA023011')" TargetMode="External"/><Relationship Id="rId541" Type="http://schemas.openxmlformats.org/officeDocument/2006/relationships/hyperlink" Target="javascript:sym('NGA014014')" TargetMode="External"/><Relationship Id="rId639" Type="http://schemas.openxmlformats.org/officeDocument/2006/relationships/hyperlink" Target="javascript:sym('NGA009006')" TargetMode="External"/><Relationship Id="rId180" Type="http://schemas.openxmlformats.org/officeDocument/2006/relationships/hyperlink" Target="javascript:sym('NGA031002')" TargetMode="External"/><Relationship Id="rId278" Type="http://schemas.openxmlformats.org/officeDocument/2006/relationships/hyperlink" Target="javascript:sym('NGA026010')" TargetMode="External"/><Relationship Id="rId401" Type="http://schemas.openxmlformats.org/officeDocument/2006/relationships/hyperlink" Target="javascript:sym('NGA020043')" TargetMode="External"/><Relationship Id="rId485" Type="http://schemas.openxmlformats.org/officeDocument/2006/relationships/hyperlink" Target="javascript:sym('NGA018009')" TargetMode="External"/><Relationship Id="rId692" Type="http://schemas.openxmlformats.org/officeDocument/2006/relationships/hyperlink" Target="javascript:sym('NGA007003')" TargetMode="External"/><Relationship Id="rId706" Type="http://schemas.openxmlformats.org/officeDocument/2006/relationships/hyperlink" Target="javascript:sym('NGA005017')" TargetMode="External"/><Relationship Id="rId42" Type="http://schemas.openxmlformats.org/officeDocument/2006/relationships/hyperlink" Target="javascript:sym('NGA037011')" TargetMode="External"/><Relationship Id="rId138" Type="http://schemas.openxmlformats.org/officeDocument/2006/relationships/hyperlink" Target="javascript:sym('NGA032011')" TargetMode="External"/><Relationship Id="rId345" Type="http://schemas.openxmlformats.org/officeDocument/2006/relationships/hyperlink" Target="javascript:sym('NGA022021')" TargetMode="External"/><Relationship Id="rId552" Type="http://schemas.openxmlformats.org/officeDocument/2006/relationships/hyperlink" Target="javascript:sym('NGA014003')" TargetMode="External"/><Relationship Id="rId191" Type="http://schemas.openxmlformats.org/officeDocument/2006/relationships/hyperlink" Target="javascript:sym('NGA030021')" TargetMode="External"/><Relationship Id="rId205" Type="http://schemas.openxmlformats.org/officeDocument/2006/relationships/hyperlink" Target="javascript:sym('NGA030007')" TargetMode="External"/><Relationship Id="rId412" Type="http://schemas.openxmlformats.org/officeDocument/2006/relationships/hyperlink" Target="javascript:sym('NGA020032')" TargetMode="External"/><Relationship Id="rId289" Type="http://schemas.openxmlformats.org/officeDocument/2006/relationships/hyperlink" Target="javascript:sym('NGA025019')" TargetMode="External"/><Relationship Id="rId496" Type="http://schemas.openxmlformats.org/officeDocument/2006/relationships/hyperlink" Target="javascript:sym('NGA017024')" TargetMode="External"/><Relationship Id="rId717" Type="http://schemas.openxmlformats.org/officeDocument/2006/relationships/hyperlink" Target="javascript:sym('NGA005006')" TargetMode="External"/><Relationship Id="rId53" Type="http://schemas.openxmlformats.org/officeDocument/2006/relationships/hyperlink" Target="javascript:sym('NGA036017')" TargetMode="External"/><Relationship Id="rId149" Type="http://schemas.openxmlformats.org/officeDocument/2006/relationships/hyperlink" Target="javascript:sym('NGA031033')" TargetMode="External"/><Relationship Id="rId356" Type="http://schemas.openxmlformats.org/officeDocument/2006/relationships/hyperlink" Target="javascript:sym('NGA022010')" TargetMode="External"/><Relationship Id="rId563" Type="http://schemas.openxmlformats.org/officeDocument/2006/relationships/hyperlink" Target="javascript:sym('NGA013008')" TargetMode="External"/><Relationship Id="rId770" Type="http://schemas.openxmlformats.org/officeDocument/2006/relationships/hyperlink" Target="javascript:sym('NGA003005')" TargetMode="External"/><Relationship Id="rId216" Type="http://schemas.openxmlformats.org/officeDocument/2006/relationships/hyperlink" Target="javascript:sym('NGA029014')" TargetMode="External"/><Relationship Id="rId423" Type="http://schemas.openxmlformats.org/officeDocument/2006/relationships/hyperlink" Target="javascript:sym('NGA020021')" TargetMode="External"/><Relationship Id="rId630" Type="http://schemas.openxmlformats.org/officeDocument/2006/relationships/hyperlink" Target="javascript:sym('NGA009015')" TargetMode="External"/><Relationship Id="rId728" Type="http://schemas.openxmlformats.org/officeDocument/2006/relationships/hyperlink" Target="javascript:sym('NGA004016')" TargetMode="External"/><Relationship Id="rId64" Type="http://schemas.openxmlformats.org/officeDocument/2006/relationships/hyperlink" Target="javascript:sym('NGA036006')" TargetMode="External"/><Relationship Id="rId367" Type="http://schemas.openxmlformats.org/officeDocument/2006/relationships/hyperlink" Target="javascript:sym('NGA021033')" TargetMode="External"/><Relationship Id="rId574" Type="http://schemas.openxmlformats.org/officeDocument/2006/relationships/hyperlink" Target="javascript:sym('NGA012015')" TargetMode="External"/><Relationship Id="rId227" Type="http://schemas.openxmlformats.org/officeDocument/2006/relationships/hyperlink" Target="javascript:sym('NGA029003')" TargetMode="External"/><Relationship Id="rId781" Type="http://schemas.openxmlformats.org/officeDocument/2006/relationships/hyperlink" Target="javascript:sym('NGA002015')" TargetMode="External"/><Relationship Id="rId434" Type="http://schemas.openxmlformats.org/officeDocument/2006/relationships/hyperlink" Target="javascript:sym('NGA020010')" TargetMode="External"/><Relationship Id="rId641" Type="http://schemas.openxmlformats.org/officeDocument/2006/relationships/hyperlink" Target="javascript:sym('NGA009004')" TargetMode="External"/><Relationship Id="rId739" Type="http://schemas.openxmlformats.org/officeDocument/2006/relationships/hyperlink" Target="javascript:sym('NGA004005')" TargetMode="External"/><Relationship Id="rId280" Type="http://schemas.openxmlformats.org/officeDocument/2006/relationships/hyperlink" Target="javascript:sym('NGA026008')" TargetMode="External"/><Relationship Id="rId501" Type="http://schemas.openxmlformats.org/officeDocument/2006/relationships/hyperlink" Target="javascript:sym('NGA017020')" TargetMode="External"/><Relationship Id="rId75" Type="http://schemas.openxmlformats.org/officeDocument/2006/relationships/hyperlink" Target="javascript:sym('NGA035011')" TargetMode="External"/><Relationship Id="rId140" Type="http://schemas.openxmlformats.org/officeDocument/2006/relationships/hyperlink" Target="javascript:sym('NGA032009')" TargetMode="External"/><Relationship Id="rId378" Type="http://schemas.openxmlformats.org/officeDocument/2006/relationships/hyperlink" Target="javascript:sym('NGA021022')" TargetMode="External"/><Relationship Id="rId585" Type="http://schemas.openxmlformats.org/officeDocument/2006/relationships/hyperlink" Target="javascript:sym('NGA012004')" TargetMode="External"/><Relationship Id="rId792" Type="http://schemas.openxmlformats.org/officeDocument/2006/relationships/hyperlink" Target="javascript:sym('NGA002004')" TargetMode="External"/><Relationship Id="rId806" Type="http://schemas.openxmlformats.org/officeDocument/2006/relationships/hyperlink" Target="javascript:sym('NGA001007')" TargetMode="External"/><Relationship Id="rId6" Type="http://schemas.openxmlformats.org/officeDocument/2006/relationships/hyperlink" Target="javascript:sym('NGA034')" TargetMode="External"/><Relationship Id="rId238" Type="http://schemas.openxmlformats.org/officeDocument/2006/relationships/hyperlink" Target="javascript:sym('NGA028014')" TargetMode="External"/><Relationship Id="rId445" Type="http://schemas.openxmlformats.org/officeDocument/2006/relationships/hyperlink" Target="javascript:sym('NGA019022')" TargetMode="External"/><Relationship Id="rId487" Type="http://schemas.openxmlformats.org/officeDocument/2006/relationships/hyperlink" Target="javascript:sym('NGA018007')" TargetMode="External"/><Relationship Id="rId610" Type="http://schemas.openxmlformats.org/officeDocument/2006/relationships/hyperlink" Target="javascript:sym('NGA010017')" TargetMode="External"/><Relationship Id="rId652" Type="http://schemas.openxmlformats.org/officeDocument/2006/relationships/hyperlink" Target="javascript:sym('NGA008020')" TargetMode="External"/><Relationship Id="rId694" Type="http://schemas.openxmlformats.org/officeDocument/2006/relationships/hyperlink" Target="javascript:sym('NGA007001')" TargetMode="External"/><Relationship Id="rId708" Type="http://schemas.openxmlformats.org/officeDocument/2006/relationships/hyperlink" Target="javascript:sym('NGA005015')" TargetMode="External"/><Relationship Id="rId291" Type="http://schemas.openxmlformats.org/officeDocument/2006/relationships/hyperlink" Target="javascript:sym('NGA025017')" TargetMode="External"/><Relationship Id="rId305" Type="http://schemas.openxmlformats.org/officeDocument/2006/relationships/hyperlink" Target="javascript:sym('NGA025003')" TargetMode="External"/><Relationship Id="rId347" Type="http://schemas.openxmlformats.org/officeDocument/2006/relationships/hyperlink" Target="javascript:sym('NGA022019')" TargetMode="External"/><Relationship Id="rId512" Type="http://schemas.openxmlformats.org/officeDocument/2006/relationships/hyperlink" Target="javascript:sym('NGA017009')" TargetMode="External"/><Relationship Id="rId44" Type="http://schemas.openxmlformats.org/officeDocument/2006/relationships/hyperlink" Target="javascript:sym('NGA037009')" TargetMode="External"/><Relationship Id="rId86" Type="http://schemas.openxmlformats.org/officeDocument/2006/relationships/hyperlink" Target="javascript:sym('NGA034023')" TargetMode="External"/><Relationship Id="rId151" Type="http://schemas.openxmlformats.org/officeDocument/2006/relationships/hyperlink" Target="javascript:sym('NGA031031')" TargetMode="External"/><Relationship Id="rId389" Type="http://schemas.openxmlformats.org/officeDocument/2006/relationships/hyperlink" Target="javascript:sym('NGA021011')" TargetMode="External"/><Relationship Id="rId554" Type="http://schemas.openxmlformats.org/officeDocument/2006/relationships/hyperlink" Target="javascript:sym('NGA014001')" TargetMode="External"/><Relationship Id="rId596" Type="http://schemas.openxmlformats.org/officeDocument/2006/relationships/hyperlink" Target="javascript:sym('NGA011006')" TargetMode="External"/><Relationship Id="rId761" Type="http://schemas.openxmlformats.org/officeDocument/2006/relationships/hyperlink" Target="javascript:sym('NGA003014')" TargetMode="External"/><Relationship Id="rId193" Type="http://schemas.openxmlformats.org/officeDocument/2006/relationships/hyperlink" Target="javascript:sym('NGA030019')" TargetMode="External"/><Relationship Id="rId207" Type="http://schemas.openxmlformats.org/officeDocument/2006/relationships/hyperlink" Target="javascript:sym('NGA030005')" TargetMode="External"/><Relationship Id="rId249" Type="http://schemas.openxmlformats.org/officeDocument/2006/relationships/hyperlink" Target="javascript:sym('NGA028001')" TargetMode="External"/><Relationship Id="rId414" Type="http://schemas.openxmlformats.org/officeDocument/2006/relationships/hyperlink" Target="javascript:sym('NGA020030')" TargetMode="External"/><Relationship Id="rId456" Type="http://schemas.openxmlformats.org/officeDocument/2006/relationships/hyperlink" Target="javascript:sym('NGA019011')" TargetMode="External"/><Relationship Id="rId498" Type="http://schemas.openxmlformats.org/officeDocument/2006/relationships/hyperlink" Target="javascript:sym('NGA017023')" TargetMode="External"/><Relationship Id="rId621" Type="http://schemas.openxmlformats.org/officeDocument/2006/relationships/hyperlink" Target="javascript:sym('NGA010006')" TargetMode="External"/><Relationship Id="rId663" Type="http://schemas.openxmlformats.org/officeDocument/2006/relationships/hyperlink" Target="javascript:sym('NGA008009')" TargetMode="External"/><Relationship Id="rId13" Type="http://schemas.openxmlformats.org/officeDocument/2006/relationships/hyperlink" Target="javascript:sym('NGA027')" TargetMode="External"/><Relationship Id="rId109" Type="http://schemas.openxmlformats.org/officeDocument/2006/relationships/hyperlink" Target="javascript:sym('NGA033023')" TargetMode="External"/><Relationship Id="rId260" Type="http://schemas.openxmlformats.org/officeDocument/2006/relationships/hyperlink" Target="javascript:sym('NGA027015')" TargetMode="External"/><Relationship Id="rId316" Type="http://schemas.openxmlformats.org/officeDocument/2006/relationships/hyperlink" Target="javascript:sym('NGA024008')" TargetMode="External"/><Relationship Id="rId523" Type="http://schemas.openxmlformats.org/officeDocument/2006/relationships/hyperlink" Target="javascript:sym('NGA016009')" TargetMode="External"/><Relationship Id="rId719" Type="http://schemas.openxmlformats.org/officeDocument/2006/relationships/hyperlink" Target="javascript:sym('NGA005004')" TargetMode="External"/><Relationship Id="rId55" Type="http://schemas.openxmlformats.org/officeDocument/2006/relationships/hyperlink" Target="javascript:sym('NGA036015')" TargetMode="External"/><Relationship Id="rId97" Type="http://schemas.openxmlformats.org/officeDocument/2006/relationships/hyperlink" Target="javascript:sym('NGA034012')" TargetMode="External"/><Relationship Id="rId120" Type="http://schemas.openxmlformats.org/officeDocument/2006/relationships/hyperlink" Target="javascript:sym('NGA033012')" TargetMode="External"/><Relationship Id="rId358" Type="http://schemas.openxmlformats.org/officeDocument/2006/relationships/hyperlink" Target="javascript:sym('NGA022008')" TargetMode="External"/><Relationship Id="rId565" Type="http://schemas.openxmlformats.org/officeDocument/2006/relationships/hyperlink" Target="javascript:sym('NGA013006')" TargetMode="External"/><Relationship Id="rId730" Type="http://schemas.openxmlformats.org/officeDocument/2006/relationships/hyperlink" Target="javascript:sym('NGA004014')" TargetMode="External"/><Relationship Id="rId772" Type="http://schemas.openxmlformats.org/officeDocument/2006/relationships/hyperlink" Target="javascript:sym('NGA003003')" TargetMode="External"/><Relationship Id="rId162" Type="http://schemas.openxmlformats.org/officeDocument/2006/relationships/hyperlink" Target="javascript:sym('NGA031020')" TargetMode="External"/><Relationship Id="rId218" Type="http://schemas.openxmlformats.org/officeDocument/2006/relationships/hyperlink" Target="javascript:sym('NGA029012')" TargetMode="External"/><Relationship Id="rId425" Type="http://schemas.openxmlformats.org/officeDocument/2006/relationships/hyperlink" Target="javascript:sym('NGA020019')" TargetMode="External"/><Relationship Id="rId467" Type="http://schemas.openxmlformats.org/officeDocument/2006/relationships/hyperlink" Target="javascript:sym('NGA018027')" TargetMode="External"/><Relationship Id="rId632" Type="http://schemas.openxmlformats.org/officeDocument/2006/relationships/hyperlink" Target="javascript:sym('NGA009013')" TargetMode="External"/><Relationship Id="rId271" Type="http://schemas.openxmlformats.org/officeDocument/2006/relationships/hyperlink" Target="javascript:sym('NGA027004')" TargetMode="External"/><Relationship Id="rId674" Type="http://schemas.openxmlformats.org/officeDocument/2006/relationships/hyperlink" Target="javascript:sym('NGA007021')" TargetMode="External"/><Relationship Id="rId24" Type="http://schemas.openxmlformats.org/officeDocument/2006/relationships/hyperlink" Target="javascript:sym('NGA016')" TargetMode="External"/><Relationship Id="rId66" Type="http://schemas.openxmlformats.org/officeDocument/2006/relationships/hyperlink" Target="javascript:sym('NGA036004')" TargetMode="External"/><Relationship Id="rId131" Type="http://schemas.openxmlformats.org/officeDocument/2006/relationships/hyperlink" Target="javascript:sym('NGA033001')" TargetMode="External"/><Relationship Id="rId327" Type="http://schemas.openxmlformats.org/officeDocument/2006/relationships/hyperlink" Target="javascript:sym('NGA023018')" TargetMode="External"/><Relationship Id="rId369" Type="http://schemas.openxmlformats.org/officeDocument/2006/relationships/hyperlink" Target="javascript:sym('NGA021031')" TargetMode="External"/><Relationship Id="rId534" Type="http://schemas.openxmlformats.org/officeDocument/2006/relationships/hyperlink" Target="javascript:sym('NGA015004')" TargetMode="External"/><Relationship Id="rId576" Type="http://schemas.openxmlformats.org/officeDocument/2006/relationships/hyperlink" Target="javascript:sym('NGA012013')" TargetMode="External"/><Relationship Id="rId741" Type="http://schemas.openxmlformats.org/officeDocument/2006/relationships/hyperlink" Target="javascript:sym('NGA004003')" TargetMode="External"/><Relationship Id="rId783" Type="http://schemas.openxmlformats.org/officeDocument/2006/relationships/hyperlink" Target="javascript:sym('NGA002013')" TargetMode="External"/><Relationship Id="rId173" Type="http://schemas.openxmlformats.org/officeDocument/2006/relationships/hyperlink" Target="javascript:sym('NGA031009')" TargetMode="External"/><Relationship Id="rId229" Type="http://schemas.openxmlformats.org/officeDocument/2006/relationships/hyperlink" Target="javascript:sym('NGA029001')" TargetMode="External"/><Relationship Id="rId380" Type="http://schemas.openxmlformats.org/officeDocument/2006/relationships/hyperlink" Target="javascript:sym('NGA021020')" TargetMode="External"/><Relationship Id="rId436" Type="http://schemas.openxmlformats.org/officeDocument/2006/relationships/hyperlink" Target="javascript:sym('NGA020008')" TargetMode="External"/><Relationship Id="rId601" Type="http://schemas.openxmlformats.org/officeDocument/2006/relationships/hyperlink" Target="javascript:sym('NGA011001')" TargetMode="External"/><Relationship Id="rId643" Type="http://schemas.openxmlformats.org/officeDocument/2006/relationships/hyperlink" Target="javascript:sym('NGA009002')" TargetMode="External"/><Relationship Id="rId240" Type="http://schemas.openxmlformats.org/officeDocument/2006/relationships/hyperlink" Target="javascript:sym('NGA028012')" TargetMode="External"/><Relationship Id="rId478" Type="http://schemas.openxmlformats.org/officeDocument/2006/relationships/hyperlink" Target="javascript:sym('NGA018016')" TargetMode="External"/><Relationship Id="rId685" Type="http://schemas.openxmlformats.org/officeDocument/2006/relationships/hyperlink" Target="javascript:sym('NGA007010')" TargetMode="External"/><Relationship Id="rId35" Type="http://schemas.openxmlformats.org/officeDocument/2006/relationships/hyperlink" Target="javascript:sym('NGA004')" TargetMode="External"/><Relationship Id="rId77" Type="http://schemas.openxmlformats.org/officeDocument/2006/relationships/hyperlink" Target="javascript:sym('NGA035009')" TargetMode="External"/><Relationship Id="rId100" Type="http://schemas.openxmlformats.org/officeDocument/2006/relationships/hyperlink" Target="javascript:sym('NGA034009')" TargetMode="External"/><Relationship Id="rId282" Type="http://schemas.openxmlformats.org/officeDocument/2006/relationships/hyperlink" Target="javascript:sym('NGA026006')" TargetMode="External"/><Relationship Id="rId338" Type="http://schemas.openxmlformats.org/officeDocument/2006/relationships/hyperlink" Target="javascript:sym('NGA023007')" TargetMode="External"/><Relationship Id="rId503" Type="http://schemas.openxmlformats.org/officeDocument/2006/relationships/hyperlink" Target="javascript:sym('NGA017018')" TargetMode="External"/><Relationship Id="rId545" Type="http://schemas.openxmlformats.org/officeDocument/2006/relationships/hyperlink" Target="javascript:sym('NGA014010')" TargetMode="External"/><Relationship Id="rId587" Type="http://schemas.openxmlformats.org/officeDocument/2006/relationships/hyperlink" Target="javascript:sym('NGA012002')" TargetMode="External"/><Relationship Id="rId710" Type="http://schemas.openxmlformats.org/officeDocument/2006/relationships/hyperlink" Target="javascript:sym('NGA005013')" TargetMode="External"/><Relationship Id="rId752" Type="http://schemas.openxmlformats.org/officeDocument/2006/relationships/hyperlink" Target="javascript:sym('NGA003023')" TargetMode="External"/><Relationship Id="rId808" Type="http://schemas.openxmlformats.org/officeDocument/2006/relationships/hyperlink" Target="javascript:sym('NGA001005')" TargetMode="External"/><Relationship Id="rId8" Type="http://schemas.openxmlformats.org/officeDocument/2006/relationships/hyperlink" Target="javascript:sym('NGA032')" TargetMode="External"/><Relationship Id="rId142" Type="http://schemas.openxmlformats.org/officeDocument/2006/relationships/hyperlink" Target="javascript:sym('NGA032007')" TargetMode="External"/><Relationship Id="rId184" Type="http://schemas.openxmlformats.org/officeDocument/2006/relationships/hyperlink" Target="javascript:sym('NGA030028')" TargetMode="External"/><Relationship Id="rId391" Type="http://schemas.openxmlformats.org/officeDocument/2006/relationships/hyperlink" Target="javascript:sym('NGA021007')" TargetMode="External"/><Relationship Id="rId405" Type="http://schemas.openxmlformats.org/officeDocument/2006/relationships/hyperlink" Target="javascript:sym('NGA020039')" TargetMode="External"/><Relationship Id="rId447" Type="http://schemas.openxmlformats.org/officeDocument/2006/relationships/hyperlink" Target="javascript:sym('NGA019020')" TargetMode="External"/><Relationship Id="rId612" Type="http://schemas.openxmlformats.org/officeDocument/2006/relationships/hyperlink" Target="javascript:sym('NGA010015')" TargetMode="External"/><Relationship Id="rId794" Type="http://schemas.openxmlformats.org/officeDocument/2006/relationships/hyperlink" Target="javascript:sym('NGA002002')" TargetMode="External"/><Relationship Id="rId251" Type="http://schemas.openxmlformats.org/officeDocument/2006/relationships/hyperlink" Target="javascript:sym('NGA027024')" TargetMode="External"/><Relationship Id="rId489" Type="http://schemas.openxmlformats.org/officeDocument/2006/relationships/hyperlink" Target="javascript:sym('NGA018005')" TargetMode="External"/><Relationship Id="rId654" Type="http://schemas.openxmlformats.org/officeDocument/2006/relationships/hyperlink" Target="javascript:sym('NGA008018')" TargetMode="External"/><Relationship Id="rId696" Type="http://schemas.openxmlformats.org/officeDocument/2006/relationships/hyperlink" Target="javascript:sym('NGA006007')" TargetMode="External"/><Relationship Id="rId46" Type="http://schemas.openxmlformats.org/officeDocument/2006/relationships/hyperlink" Target="javascript:sym('NGA037007')" TargetMode="External"/><Relationship Id="rId293" Type="http://schemas.openxmlformats.org/officeDocument/2006/relationships/hyperlink" Target="javascript:sym('NGA025015')" TargetMode="External"/><Relationship Id="rId307" Type="http://schemas.openxmlformats.org/officeDocument/2006/relationships/hyperlink" Target="javascript:sym('NGA025001')" TargetMode="External"/><Relationship Id="rId349" Type="http://schemas.openxmlformats.org/officeDocument/2006/relationships/hyperlink" Target="javascript:sym('NGA022017')" TargetMode="External"/><Relationship Id="rId514" Type="http://schemas.openxmlformats.org/officeDocument/2006/relationships/hyperlink" Target="javascript:sym('NGA017007')" TargetMode="External"/><Relationship Id="rId556" Type="http://schemas.openxmlformats.org/officeDocument/2006/relationships/hyperlink" Target="javascript:sym('NGA013015')" TargetMode="External"/><Relationship Id="rId721" Type="http://schemas.openxmlformats.org/officeDocument/2006/relationships/hyperlink" Target="javascript:sym('NGA005002')" TargetMode="External"/><Relationship Id="rId763" Type="http://schemas.openxmlformats.org/officeDocument/2006/relationships/hyperlink" Target="javascript:sym('NGA003012')" TargetMode="External"/><Relationship Id="rId88" Type="http://schemas.openxmlformats.org/officeDocument/2006/relationships/hyperlink" Target="javascript:sym('NGA034021')" TargetMode="External"/><Relationship Id="rId111" Type="http://schemas.openxmlformats.org/officeDocument/2006/relationships/hyperlink" Target="javascript:sym('NGA033021')" TargetMode="External"/><Relationship Id="rId153" Type="http://schemas.openxmlformats.org/officeDocument/2006/relationships/hyperlink" Target="javascript:sym('NGA031029')" TargetMode="External"/><Relationship Id="rId195" Type="http://schemas.openxmlformats.org/officeDocument/2006/relationships/hyperlink" Target="javascript:sym('NGA030017')" TargetMode="External"/><Relationship Id="rId209" Type="http://schemas.openxmlformats.org/officeDocument/2006/relationships/hyperlink" Target="javascript:sym('NGA030003')" TargetMode="External"/><Relationship Id="rId360" Type="http://schemas.openxmlformats.org/officeDocument/2006/relationships/hyperlink" Target="javascript:sym('NGA022006')" TargetMode="External"/><Relationship Id="rId416" Type="http://schemas.openxmlformats.org/officeDocument/2006/relationships/hyperlink" Target="javascript:sym('NGA020028')" TargetMode="External"/><Relationship Id="rId598" Type="http://schemas.openxmlformats.org/officeDocument/2006/relationships/hyperlink" Target="javascript:sym('NGA011004')" TargetMode="External"/><Relationship Id="rId220" Type="http://schemas.openxmlformats.org/officeDocument/2006/relationships/hyperlink" Target="javascript:sym('NGA029010')" TargetMode="External"/><Relationship Id="rId458" Type="http://schemas.openxmlformats.org/officeDocument/2006/relationships/hyperlink" Target="javascript:sym('NGA019009')" TargetMode="External"/><Relationship Id="rId623" Type="http://schemas.openxmlformats.org/officeDocument/2006/relationships/hyperlink" Target="javascript:sym('NGA010004')" TargetMode="External"/><Relationship Id="rId665" Type="http://schemas.openxmlformats.org/officeDocument/2006/relationships/hyperlink" Target="javascript:sym('NGA008007')" TargetMode="External"/><Relationship Id="rId15" Type="http://schemas.openxmlformats.org/officeDocument/2006/relationships/hyperlink" Target="javascript:sym('NGA025')" TargetMode="External"/><Relationship Id="rId57" Type="http://schemas.openxmlformats.org/officeDocument/2006/relationships/hyperlink" Target="javascript:sym('NGA036013')" TargetMode="External"/><Relationship Id="rId262" Type="http://schemas.openxmlformats.org/officeDocument/2006/relationships/hyperlink" Target="javascript:sym('NGA027013')" TargetMode="External"/><Relationship Id="rId318" Type="http://schemas.openxmlformats.org/officeDocument/2006/relationships/hyperlink" Target="javascript:sym('NGA024006')" TargetMode="External"/><Relationship Id="rId525" Type="http://schemas.openxmlformats.org/officeDocument/2006/relationships/hyperlink" Target="javascript:sym('NGA016007')" TargetMode="External"/><Relationship Id="rId567" Type="http://schemas.openxmlformats.org/officeDocument/2006/relationships/hyperlink" Target="javascript:sym('NGA013004')" TargetMode="External"/><Relationship Id="rId732" Type="http://schemas.openxmlformats.org/officeDocument/2006/relationships/hyperlink" Target="javascript:sym('NGA004012')" TargetMode="External"/><Relationship Id="rId99" Type="http://schemas.openxmlformats.org/officeDocument/2006/relationships/hyperlink" Target="javascript:sym('NGA034010')" TargetMode="External"/><Relationship Id="rId122" Type="http://schemas.openxmlformats.org/officeDocument/2006/relationships/hyperlink" Target="javascript:sym('NGA033010')" TargetMode="External"/><Relationship Id="rId164" Type="http://schemas.openxmlformats.org/officeDocument/2006/relationships/hyperlink" Target="javascript:sym('NGA031018')" TargetMode="External"/><Relationship Id="rId371" Type="http://schemas.openxmlformats.org/officeDocument/2006/relationships/hyperlink" Target="javascript:sym('NGA021029')" TargetMode="External"/><Relationship Id="rId774" Type="http://schemas.openxmlformats.org/officeDocument/2006/relationships/hyperlink" Target="javascript:sym('NGA003001')" TargetMode="External"/><Relationship Id="rId427" Type="http://schemas.openxmlformats.org/officeDocument/2006/relationships/hyperlink" Target="javascript:sym('NGA020017')" TargetMode="External"/><Relationship Id="rId469" Type="http://schemas.openxmlformats.org/officeDocument/2006/relationships/hyperlink" Target="javascript:sym('NGA018025')" TargetMode="External"/><Relationship Id="rId634" Type="http://schemas.openxmlformats.org/officeDocument/2006/relationships/hyperlink" Target="javascript:sym('NGA009011')" TargetMode="External"/><Relationship Id="rId676" Type="http://schemas.openxmlformats.org/officeDocument/2006/relationships/hyperlink" Target="javascript:sym('NGA007019')" TargetMode="External"/><Relationship Id="rId26" Type="http://schemas.openxmlformats.org/officeDocument/2006/relationships/hyperlink" Target="javascript:sym('NGA013')" TargetMode="External"/><Relationship Id="rId231" Type="http://schemas.openxmlformats.org/officeDocument/2006/relationships/hyperlink" Target="javascript:sym('NGA028004')" TargetMode="External"/><Relationship Id="rId273" Type="http://schemas.openxmlformats.org/officeDocument/2006/relationships/hyperlink" Target="javascript:sym('NGA027002')" TargetMode="External"/><Relationship Id="rId329" Type="http://schemas.openxmlformats.org/officeDocument/2006/relationships/hyperlink" Target="javascript:sym('NGA023016')" TargetMode="External"/><Relationship Id="rId480" Type="http://schemas.openxmlformats.org/officeDocument/2006/relationships/hyperlink" Target="javascript:sym('NGA018014')" TargetMode="External"/><Relationship Id="rId536" Type="http://schemas.openxmlformats.org/officeDocument/2006/relationships/hyperlink" Target="javascript:sym('NGA015002')" TargetMode="External"/><Relationship Id="rId701" Type="http://schemas.openxmlformats.org/officeDocument/2006/relationships/hyperlink" Target="javascript:sym('NGA006002')" TargetMode="External"/><Relationship Id="rId68" Type="http://schemas.openxmlformats.org/officeDocument/2006/relationships/hyperlink" Target="javascript:sym('NGA036002')" TargetMode="External"/><Relationship Id="rId133" Type="http://schemas.openxmlformats.org/officeDocument/2006/relationships/hyperlink" Target="javascript:sym('NGA032016')" TargetMode="External"/><Relationship Id="rId175" Type="http://schemas.openxmlformats.org/officeDocument/2006/relationships/hyperlink" Target="javascript:sym('NGA031007')" TargetMode="External"/><Relationship Id="rId340" Type="http://schemas.openxmlformats.org/officeDocument/2006/relationships/hyperlink" Target="javascript:sym('NGA023005')" TargetMode="External"/><Relationship Id="rId578" Type="http://schemas.openxmlformats.org/officeDocument/2006/relationships/hyperlink" Target="javascript:sym('NGA012011')" TargetMode="External"/><Relationship Id="rId743" Type="http://schemas.openxmlformats.org/officeDocument/2006/relationships/hyperlink" Target="javascript:sym('NGA004001')" TargetMode="External"/><Relationship Id="rId785" Type="http://schemas.openxmlformats.org/officeDocument/2006/relationships/hyperlink" Target="javascript:sym('NGA002011')" TargetMode="External"/><Relationship Id="rId200" Type="http://schemas.openxmlformats.org/officeDocument/2006/relationships/hyperlink" Target="javascript:sym('NGA030015')" TargetMode="External"/><Relationship Id="rId382" Type="http://schemas.openxmlformats.org/officeDocument/2006/relationships/hyperlink" Target="javascript:sym('NGA021018')" TargetMode="External"/><Relationship Id="rId438" Type="http://schemas.openxmlformats.org/officeDocument/2006/relationships/hyperlink" Target="javascript:sym('NGA020006')" TargetMode="External"/><Relationship Id="rId603" Type="http://schemas.openxmlformats.org/officeDocument/2006/relationships/hyperlink" Target="javascript:sym('NGA010024')" TargetMode="External"/><Relationship Id="rId645" Type="http://schemas.openxmlformats.org/officeDocument/2006/relationships/hyperlink" Target="javascript:sym('NGA008027')" TargetMode="External"/><Relationship Id="rId687" Type="http://schemas.openxmlformats.org/officeDocument/2006/relationships/hyperlink" Target="javascript:sym('NGA007008')" TargetMode="External"/><Relationship Id="rId810" Type="http://schemas.openxmlformats.org/officeDocument/2006/relationships/hyperlink" Target="javascript:sym('NGA001003')" TargetMode="External"/><Relationship Id="rId242" Type="http://schemas.openxmlformats.org/officeDocument/2006/relationships/hyperlink" Target="javascript:sym('NGA028010')" TargetMode="External"/><Relationship Id="rId284" Type="http://schemas.openxmlformats.org/officeDocument/2006/relationships/hyperlink" Target="javascript:sym('NGA026004')" TargetMode="External"/><Relationship Id="rId491" Type="http://schemas.openxmlformats.org/officeDocument/2006/relationships/hyperlink" Target="javascript:sym('NGA018003')" TargetMode="External"/><Relationship Id="rId505" Type="http://schemas.openxmlformats.org/officeDocument/2006/relationships/hyperlink" Target="javascript:sym('NGA017016')" TargetMode="External"/><Relationship Id="rId712" Type="http://schemas.openxmlformats.org/officeDocument/2006/relationships/hyperlink" Target="javascript:sym('NGA005011')" TargetMode="External"/><Relationship Id="rId37" Type="http://schemas.openxmlformats.org/officeDocument/2006/relationships/hyperlink" Target="javascript:sym('NGA002')" TargetMode="External"/><Relationship Id="rId79" Type="http://schemas.openxmlformats.org/officeDocument/2006/relationships/hyperlink" Target="javascript:sym('NGA035007')" TargetMode="External"/><Relationship Id="rId102" Type="http://schemas.openxmlformats.org/officeDocument/2006/relationships/hyperlink" Target="javascript:sym('NGA034005')" TargetMode="External"/><Relationship Id="rId144" Type="http://schemas.openxmlformats.org/officeDocument/2006/relationships/hyperlink" Target="javascript:sym('NGA032005')" TargetMode="External"/><Relationship Id="rId547" Type="http://schemas.openxmlformats.org/officeDocument/2006/relationships/hyperlink" Target="javascript:sym('NGA014008')" TargetMode="External"/><Relationship Id="rId589" Type="http://schemas.openxmlformats.org/officeDocument/2006/relationships/hyperlink" Target="javascript:sym('NGA011013')" TargetMode="External"/><Relationship Id="rId754" Type="http://schemas.openxmlformats.org/officeDocument/2006/relationships/hyperlink" Target="javascript:sym('NGA003021')" TargetMode="External"/><Relationship Id="rId796" Type="http://schemas.openxmlformats.org/officeDocument/2006/relationships/hyperlink" Target="javascript:sym('NGA001017')" TargetMode="External"/><Relationship Id="rId90" Type="http://schemas.openxmlformats.org/officeDocument/2006/relationships/hyperlink" Target="javascript:sym('NGA034019')" TargetMode="External"/><Relationship Id="rId186" Type="http://schemas.openxmlformats.org/officeDocument/2006/relationships/hyperlink" Target="javascript:sym('NGA030026')" TargetMode="External"/><Relationship Id="rId351" Type="http://schemas.openxmlformats.org/officeDocument/2006/relationships/hyperlink" Target="javascript:sym('NGA022015')" TargetMode="External"/><Relationship Id="rId393" Type="http://schemas.openxmlformats.org/officeDocument/2006/relationships/hyperlink" Target="javascript:sym('NGA021008')" TargetMode="External"/><Relationship Id="rId407" Type="http://schemas.openxmlformats.org/officeDocument/2006/relationships/hyperlink" Target="javascript:sym('NGA020037')" TargetMode="External"/><Relationship Id="rId449" Type="http://schemas.openxmlformats.org/officeDocument/2006/relationships/hyperlink" Target="javascript:sym('NGA019018')" TargetMode="External"/><Relationship Id="rId614" Type="http://schemas.openxmlformats.org/officeDocument/2006/relationships/hyperlink" Target="javascript:sym('NGA010013')" TargetMode="External"/><Relationship Id="rId656" Type="http://schemas.openxmlformats.org/officeDocument/2006/relationships/hyperlink" Target="javascript:sym('NGA008016')" TargetMode="External"/><Relationship Id="rId211" Type="http://schemas.openxmlformats.org/officeDocument/2006/relationships/hyperlink" Target="javascript:sym('NGA030001')" TargetMode="External"/><Relationship Id="rId253" Type="http://schemas.openxmlformats.org/officeDocument/2006/relationships/hyperlink" Target="javascript:sym('NGA027022')" TargetMode="External"/><Relationship Id="rId295" Type="http://schemas.openxmlformats.org/officeDocument/2006/relationships/hyperlink" Target="javascript:sym('NGA025013')" TargetMode="External"/><Relationship Id="rId309" Type="http://schemas.openxmlformats.org/officeDocument/2006/relationships/hyperlink" Target="javascript:sym('NGA024015')" TargetMode="External"/><Relationship Id="rId460" Type="http://schemas.openxmlformats.org/officeDocument/2006/relationships/hyperlink" Target="javascript:sym('NGA019007')" TargetMode="External"/><Relationship Id="rId516" Type="http://schemas.openxmlformats.org/officeDocument/2006/relationships/hyperlink" Target="javascript:sym('NGA017005')" TargetMode="External"/><Relationship Id="rId698" Type="http://schemas.openxmlformats.org/officeDocument/2006/relationships/hyperlink" Target="javascript:sym('NGA006005')" TargetMode="External"/><Relationship Id="rId48" Type="http://schemas.openxmlformats.org/officeDocument/2006/relationships/hyperlink" Target="javascript:sym('NGA037005')" TargetMode="External"/><Relationship Id="rId113" Type="http://schemas.openxmlformats.org/officeDocument/2006/relationships/hyperlink" Target="javascript:sym('NGA033019')" TargetMode="External"/><Relationship Id="rId320" Type="http://schemas.openxmlformats.org/officeDocument/2006/relationships/hyperlink" Target="javascript:sym('NGA024004')" TargetMode="External"/><Relationship Id="rId558" Type="http://schemas.openxmlformats.org/officeDocument/2006/relationships/hyperlink" Target="javascript:sym('NGA013013')" TargetMode="External"/><Relationship Id="rId723" Type="http://schemas.openxmlformats.org/officeDocument/2006/relationships/hyperlink" Target="javascript:sym('NGA004021')" TargetMode="External"/><Relationship Id="rId765" Type="http://schemas.openxmlformats.org/officeDocument/2006/relationships/hyperlink" Target="javascript:sym('NGA003010')" TargetMode="External"/><Relationship Id="rId155" Type="http://schemas.openxmlformats.org/officeDocument/2006/relationships/hyperlink" Target="javascript:sym('NGA031027')" TargetMode="External"/><Relationship Id="rId197" Type="http://schemas.openxmlformats.org/officeDocument/2006/relationships/hyperlink" Target="javascript:sym('NGA030013')" TargetMode="External"/><Relationship Id="rId362" Type="http://schemas.openxmlformats.org/officeDocument/2006/relationships/hyperlink" Target="javascript:sym('NGA022004')" TargetMode="External"/><Relationship Id="rId418" Type="http://schemas.openxmlformats.org/officeDocument/2006/relationships/hyperlink" Target="javascript:sym('NGA020026')" TargetMode="External"/><Relationship Id="rId625" Type="http://schemas.openxmlformats.org/officeDocument/2006/relationships/hyperlink" Target="javascript:sym('NGA010002')" TargetMode="External"/><Relationship Id="rId222" Type="http://schemas.openxmlformats.org/officeDocument/2006/relationships/hyperlink" Target="javascript:sym('NGA029008')" TargetMode="External"/><Relationship Id="rId264" Type="http://schemas.openxmlformats.org/officeDocument/2006/relationships/hyperlink" Target="javascript:sym('NGA027011')" TargetMode="External"/><Relationship Id="rId471" Type="http://schemas.openxmlformats.org/officeDocument/2006/relationships/hyperlink" Target="javascript:sym('NGA018023')" TargetMode="External"/><Relationship Id="rId667" Type="http://schemas.openxmlformats.org/officeDocument/2006/relationships/hyperlink" Target="javascript:sym('NGA008005')" TargetMode="External"/><Relationship Id="rId17" Type="http://schemas.openxmlformats.org/officeDocument/2006/relationships/hyperlink" Target="javascript:sym('NGA023')" TargetMode="External"/><Relationship Id="rId59" Type="http://schemas.openxmlformats.org/officeDocument/2006/relationships/hyperlink" Target="javascript:sym('NGA036011')" TargetMode="External"/><Relationship Id="rId124" Type="http://schemas.openxmlformats.org/officeDocument/2006/relationships/hyperlink" Target="javascript:sym('NGA033008')" TargetMode="External"/><Relationship Id="rId527" Type="http://schemas.openxmlformats.org/officeDocument/2006/relationships/hyperlink" Target="javascript:sym('NGA016005')" TargetMode="External"/><Relationship Id="rId569" Type="http://schemas.openxmlformats.org/officeDocument/2006/relationships/hyperlink" Target="javascript:sym('NGA013002')" TargetMode="External"/><Relationship Id="rId734" Type="http://schemas.openxmlformats.org/officeDocument/2006/relationships/hyperlink" Target="javascript:sym('NGA004010')" TargetMode="External"/><Relationship Id="rId776" Type="http://schemas.openxmlformats.org/officeDocument/2006/relationships/hyperlink" Target="javascript:sym('NGA002020')" TargetMode="External"/><Relationship Id="rId70" Type="http://schemas.openxmlformats.org/officeDocument/2006/relationships/hyperlink" Target="javascript:sym('NGA035016')" TargetMode="External"/><Relationship Id="rId166" Type="http://schemas.openxmlformats.org/officeDocument/2006/relationships/hyperlink" Target="javascript:sym('NGA031016')" TargetMode="External"/><Relationship Id="rId331" Type="http://schemas.openxmlformats.org/officeDocument/2006/relationships/hyperlink" Target="javascript:sym('NGA023014')" TargetMode="External"/><Relationship Id="rId373" Type="http://schemas.openxmlformats.org/officeDocument/2006/relationships/hyperlink" Target="javascript:sym('NGA021027')" TargetMode="External"/><Relationship Id="rId429" Type="http://schemas.openxmlformats.org/officeDocument/2006/relationships/hyperlink" Target="javascript:sym('NGA020015')" TargetMode="External"/><Relationship Id="rId580" Type="http://schemas.openxmlformats.org/officeDocument/2006/relationships/hyperlink" Target="javascript:sym('NGA012009')" TargetMode="External"/><Relationship Id="rId636" Type="http://schemas.openxmlformats.org/officeDocument/2006/relationships/hyperlink" Target="javascript:sym('NGA009008')" TargetMode="External"/><Relationship Id="rId801" Type="http://schemas.openxmlformats.org/officeDocument/2006/relationships/hyperlink" Target="javascript:sym('NGA001012')" TargetMode="External"/><Relationship Id="rId1" Type="http://schemas.openxmlformats.org/officeDocument/2006/relationships/hyperlink" Target="https://www.citypopulation.de/php/nigeria-admin.php" TargetMode="External"/><Relationship Id="rId233" Type="http://schemas.openxmlformats.org/officeDocument/2006/relationships/hyperlink" Target="javascript:sym('NGA028019')" TargetMode="External"/><Relationship Id="rId440" Type="http://schemas.openxmlformats.org/officeDocument/2006/relationships/hyperlink" Target="javascript:sym('NGA020004')" TargetMode="External"/><Relationship Id="rId678" Type="http://schemas.openxmlformats.org/officeDocument/2006/relationships/hyperlink" Target="javascript:sym('NGA007017')" TargetMode="External"/><Relationship Id="rId28" Type="http://schemas.openxmlformats.org/officeDocument/2006/relationships/hyperlink" Target="javascript:sym('NGA011')" TargetMode="External"/><Relationship Id="rId275" Type="http://schemas.openxmlformats.org/officeDocument/2006/relationships/hyperlink" Target="javascript:sym('NGA026013')" TargetMode="External"/><Relationship Id="rId300" Type="http://schemas.openxmlformats.org/officeDocument/2006/relationships/hyperlink" Target="javascript:sym('NGA025008')" TargetMode="External"/><Relationship Id="rId482" Type="http://schemas.openxmlformats.org/officeDocument/2006/relationships/hyperlink" Target="javascript:sym('NGA018012')" TargetMode="External"/><Relationship Id="rId538" Type="http://schemas.openxmlformats.org/officeDocument/2006/relationships/hyperlink" Target="javascript:sym('NGA014017')" TargetMode="External"/><Relationship Id="rId703" Type="http://schemas.openxmlformats.org/officeDocument/2006/relationships/hyperlink" Target="javascript:sym('NGA005020')" TargetMode="External"/><Relationship Id="rId745" Type="http://schemas.openxmlformats.org/officeDocument/2006/relationships/hyperlink" Target="javascript:sym('NGA003030')" TargetMode="External"/><Relationship Id="rId81" Type="http://schemas.openxmlformats.org/officeDocument/2006/relationships/hyperlink" Target="javascript:sym('NGA035005')" TargetMode="External"/><Relationship Id="rId135" Type="http://schemas.openxmlformats.org/officeDocument/2006/relationships/hyperlink" Target="javascript:sym('NGA032014')" TargetMode="External"/><Relationship Id="rId177" Type="http://schemas.openxmlformats.org/officeDocument/2006/relationships/hyperlink" Target="javascript:sym('NGA031005')" TargetMode="External"/><Relationship Id="rId342" Type="http://schemas.openxmlformats.org/officeDocument/2006/relationships/hyperlink" Target="javascript:sym('NGA023003')" TargetMode="External"/><Relationship Id="rId384" Type="http://schemas.openxmlformats.org/officeDocument/2006/relationships/hyperlink" Target="javascript:sym('NGA021016')" TargetMode="External"/><Relationship Id="rId591" Type="http://schemas.openxmlformats.org/officeDocument/2006/relationships/hyperlink" Target="javascript:sym('NGA011011')" TargetMode="External"/><Relationship Id="rId605" Type="http://schemas.openxmlformats.org/officeDocument/2006/relationships/hyperlink" Target="javascript:sym('NGA010022')" TargetMode="External"/><Relationship Id="rId787" Type="http://schemas.openxmlformats.org/officeDocument/2006/relationships/hyperlink" Target="javascript:sym('NGA002009')" TargetMode="External"/><Relationship Id="rId812" Type="http://schemas.openxmlformats.org/officeDocument/2006/relationships/hyperlink" Target="javascript:sym('NGA001001')" TargetMode="External"/><Relationship Id="rId202" Type="http://schemas.openxmlformats.org/officeDocument/2006/relationships/hyperlink" Target="javascript:sym('NGA030010')" TargetMode="External"/><Relationship Id="rId244" Type="http://schemas.openxmlformats.org/officeDocument/2006/relationships/hyperlink" Target="javascript:sym('NGA028008')" TargetMode="External"/><Relationship Id="rId647" Type="http://schemas.openxmlformats.org/officeDocument/2006/relationships/hyperlink" Target="javascript:sym('NGA008025')" TargetMode="External"/><Relationship Id="rId689" Type="http://schemas.openxmlformats.org/officeDocument/2006/relationships/hyperlink" Target="javascript:sym('NGA007006')" TargetMode="External"/><Relationship Id="rId39" Type="http://schemas.openxmlformats.org/officeDocument/2006/relationships/hyperlink" Target="javascript:sym('NGA037014')" TargetMode="External"/><Relationship Id="rId286" Type="http://schemas.openxmlformats.org/officeDocument/2006/relationships/hyperlink" Target="javascript:sym('NGA026002')" TargetMode="External"/><Relationship Id="rId451" Type="http://schemas.openxmlformats.org/officeDocument/2006/relationships/hyperlink" Target="javascript:sym('NGA019016')" TargetMode="External"/><Relationship Id="rId493" Type="http://schemas.openxmlformats.org/officeDocument/2006/relationships/hyperlink" Target="javascript:sym('NGA018001')" TargetMode="External"/><Relationship Id="rId507" Type="http://schemas.openxmlformats.org/officeDocument/2006/relationships/hyperlink" Target="javascript:sym('NGA017014')" TargetMode="External"/><Relationship Id="rId549" Type="http://schemas.openxmlformats.org/officeDocument/2006/relationships/hyperlink" Target="javascript:sym('NGA014006')" TargetMode="External"/><Relationship Id="rId714" Type="http://schemas.openxmlformats.org/officeDocument/2006/relationships/hyperlink" Target="javascript:sym('NGA005009')" TargetMode="External"/><Relationship Id="rId756" Type="http://schemas.openxmlformats.org/officeDocument/2006/relationships/hyperlink" Target="javascript:sym('NGA003019')" TargetMode="External"/><Relationship Id="rId50" Type="http://schemas.openxmlformats.org/officeDocument/2006/relationships/hyperlink" Target="javascript:sym('NGA037003')" TargetMode="External"/><Relationship Id="rId104" Type="http://schemas.openxmlformats.org/officeDocument/2006/relationships/hyperlink" Target="javascript:sym('NGA034006')" TargetMode="External"/><Relationship Id="rId146" Type="http://schemas.openxmlformats.org/officeDocument/2006/relationships/hyperlink" Target="javascript:sym('NGA032003')" TargetMode="External"/><Relationship Id="rId188" Type="http://schemas.openxmlformats.org/officeDocument/2006/relationships/hyperlink" Target="javascript:sym('NGA030024')" TargetMode="External"/><Relationship Id="rId311" Type="http://schemas.openxmlformats.org/officeDocument/2006/relationships/hyperlink" Target="javascript:sym('NGA024013')" TargetMode="External"/><Relationship Id="rId353" Type="http://schemas.openxmlformats.org/officeDocument/2006/relationships/hyperlink" Target="javascript:sym('NGA022013')" TargetMode="External"/><Relationship Id="rId395" Type="http://schemas.openxmlformats.org/officeDocument/2006/relationships/hyperlink" Target="javascript:sym('NGA021005')" TargetMode="External"/><Relationship Id="rId409" Type="http://schemas.openxmlformats.org/officeDocument/2006/relationships/hyperlink" Target="javascript:sym('NGA020035')" TargetMode="External"/><Relationship Id="rId560" Type="http://schemas.openxmlformats.org/officeDocument/2006/relationships/hyperlink" Target="javascript:sym('NGA013011')" TargetMode="External"/><Relationship Id="rId798" Type="http://schemas.openxmlformats.org/officeDocument/2006/relationships/hyperlink" Target="javascript:sym('NGA001015')" TargetMode="External"/><Relationship Id="rId92" Type="http://schemas.openxmlformats.org/officeDocument/2006/relationships/hyperlink" Target="javascript:sym('NGA034017')" TargetMode="External"/><Relationship Id="rId213" Type="http://schemas.openxmlformats.org/officeDocument/2006/relationships/hyperlink" Target="javascript:sym('NGA029017')" TargetMode="External"/><Relationship Id="rId420" Type="http://schemas.openxmlformats.org/officeDocument/2006/relationships/hyperlink" Target="javascript:sym('NGA020024')" TargetMode="External"/><Relationship Id="rId616" Type="http://schemas.openxmlformats.org/officeDocument/2006/relationships/hyperlink" Target="javascript:sym('NGA010011')" TargetMode="External"/><Relationship Id="rId658" Type="http://schemas.openxmlformats.org/officeDocument/2006/relationships/hyperlink" Target="javascript:sym('NGA008014')" TargetMode="External"/><Relationship Id="rId255" Type="http://schemas.openxmlformats.org/officeDocument/2006/relationships/hyperlink" Target="javascript:sym('NGA027020')" TargetMode="External"/><Relationship Id="rId297" Type="http://schemas.openxmlformats.org/officeDocument/2006/relationships/hyperlink" Target="javascript:sym('NGA025011')" TargetMode="External"/><Relationship Id="rId462" Type="http://schemas.openxmlformats.org/officeDocument/2006/relationships/hyperlink" Target="javascript:sym('NGA019005')" TargetMode="External"/><Relationship Id="rId518" Type="http://schemas.openxmlformats.org/officeDocument/2006/relationships/hyperlink" Target="javascript:sym('NGA017003')" TargetMode="External"/><Relationship Id="rId725" Type="http://schemas.openxmlformats.org/officeDocument/2006/relationships/hyperlink" Target="javascript:sym('NGA004019')" TargetMode="External"/><Relationship Id="rId115" Type="http://schemas.openxmlformats.org/officeDocument/2006/relationships/hyperlink" Target="javascript:sym('NGA033017')" TargetMode="External"/><Relationship Id="rId157" Type="http://schemas.openxmlformats.org/officeDocument/2006/relationships/hyperlink" Target="javascript:sym('NGA031025')" TargetMode="External"/><Relationship Id="rId322" Type="http://schemas.openxmlformats.org/officeDocument/2006/relationships/hyperlink" Target="javascript:sym('NGA024002')" TargetMode="External"/><Relationship Id="rId364" Type="http://schemas.openxmlformats.org/officeDocument/2006/relationships/hyperlink" Target="javascript:sym('NGA022002')" TargetMode="External"/><Relationship Id="rId767" Type="http://schemas.openxmlformats.org/officeDocument/2006/relationships/hyperlink" Target="javascript:sym('NGA003008')" TargetMode="External"/><Relationship Id="rId61" Type="http://schemas.openxmlformats.org/officeDocument/2006/relationships/hyperlink" Target="javascript:sym('NGA036009')" TargetMode="External"/><Relationship Id="rId199" Type="http://schemas.openxmlformats.org/officeDocument/2006/relationships/hyperlink" Target="javascript:sym('NGA030012')" TargetMode="External"/><Relationship Id="rId571" Type="http://schemas.openxmlformats.org/officeDocument/2006/relationships/hyperlink" Target="javascript:sym('NGA012018')" TargetMode="External"/><Relationship Id="rId627" Type="http://schemas.openxmlformats.org/officeDocument/2006/relationships/hyperlink" Target="javascript:sym('NGA009018')" TargetMode="External"/><Relationship Id="rId669" Type="http://schemas.openxmlformats.org/officeDocument/2006/relationships/hyperlink" Target="javascript:sym('NGA008003')" TargetMode="External"/><Relationship Id="rId19" Type="http://schemas.openxmlformats.org/officeDocument/2006/relationships/hyperlink" Target="javascript:sym('NGA021')" TargetMode="External"/><Relationship Id="rId224" Type="http://schemas.openxmlformats.org/officeDocument/2006/relationships/hyperlink" Target="javascript:sym('NGA029006')" TargetMode="External"/><Relationship Id="rId266" Type="http://schemas.openxmlformats.org/officeDocument/2006/relationships/hyperlink" Target="javascript:sym('NGA027009')" TargetMode="External"/><Relationship Id="rId431" Type="http://schemas.openxmlformats.org/officeDocument/2006/relationships/hyperlink" Target="javascript:sym('NGA020013')" TargetMode="External"/><Relationship Id="rId473" Type="http://schemas.openxmlformats.org/officeDocument/2006/relationships/hyperlink" Target="javascript:sym('NGA018021')" TargetMode="External"/><Relationship Id="rId529" Type="http://schemas.openxmlformats.org/officeDocument/2006/relationships/hyperlink" Target="javascript:sym('NGA016003')" TargetMode="External"/><Relationship Id="rId680" Type="http://schemas.openxmlformats.org/officeDocument/2006/relationships/hyperlink" Target="javascript:sym('NGA007015')" TargetMode="External"/><Relationship Id="rId736" Type="http://schemas.openxmlformats.org/officeDocument/2006/relationships/hyperlink" Target="javascript:sym('NGA004008')" TargetMode="External"/><Relationship Id="rId30" Type="http://schemas.openxmlformats.org/officeDocument/2006/relationships/hyperlink" Target="javascript:sym('NGA009')" TargetMode="External"/><Relationship Id="rId126" Type="http://schemas.openxmlformats.org/officeDocument/2006/relationships/hyperlink" Target="javascript:sym('NGA033006')" TargetMode="External"/><Relationship Id="rId168" Type="http://schemas.openxmlformats.org/officeDocument/2006/relationships/hyperlink" Target="javascript:sym('NGA031014')" TargetMode="External"/><Relationship Id="rId333" Type="http://schemas.openxmlformats.org/officeDocument/2006/relationships/hyperlink" Target="javascript:sym('NGA023012')" TargetMode="External"/><Relationship Id="rId540" Type="http://schemas.openxmlformats.org/officeDocument/2006/relationships/hyperlink" Target="javascript:sym('NGA014015')" TargetMode="External"/><Relationship Id="rId778" Type="http://schemas.openxmlformats.org/officeDocument/2006/relationships/hyperlink" Target="javascript:sym('NGA002018')" TargetMode="External"/><Relationship Id="rId72" Type="http://schemas.openxmlformats.org/officeDocument/2006/relationships/hyperlink" Target="javascript:sym('NGA035014')" TargetMode="External"/><Relationship Id="rId375" Type="http://schemas.openxmlformats.org/officeDocument/2006/relationships/hyperlink" Target="javascript:sym('NGA021025')" TargetMode="External"/><Relationship Id="rId582" Type="http://schemas.openxmlformats.org/officeDocument/2006/relationships/hyperlink" Target="javascript:sym('NGA012007')" TargetMode="External"/><Relationship Id="rId638" Type="http://schemas.openxmlformats.org/officeDocument/2006/relationships/hyperlink" Target="javascript:sym('NGA009007')" TargetMode="External"/><Relationship Id="rId803" Type="http://schemas.openxmlformats.org/officeDocument/2006/relationships/hyperlink" Target="javascript:sym('NGA001010')" TargetMode="External"/><Relationship Id="rId3" Type="http://schemas.openxmlformats.org/officeDocument/2006/relationships/hyperlink" Target="javascript:sym('NGA037')" TargetMode="External"/><Relationship Id="rId235" Type="http://schemas.openxmlformats.org/officeDocument/2006/relationships/hyperlink" Target="javascript:sym('NGA028017')" TargetMode="External"/><Relationship Id="rId277" Type="http://schemas.openxmlformats.org/officeDocument/2006/relationships/hyperlink" Target="javascript:sym('NGA026011')" TargetMode="External"/><Relationship Id="rId400" Type="http://schemas.openxmlformats.org/officeDocument/2006/relationships/hyperlink" Target="javascript:sym('NGA020044')" TargetMode="External"/><Relationship Id="rId442" Type="http://schemas.openxmlformats.org/officeDocument/2006/relationships/hyperlink" Target="javascript:sym('NGA020002')" TargetMode="External"/><Relationship Id="rId484" Type="http://schemas.openxmlformats.org/officeDocument/2006/relationships/hyperlink" Target="javascript:sym('NGA018010')" TargetMode="External"/><Relationship Id="rId705" Type="http://schemas.openxmlformats.org/officeDocument/2006/relationships/hyperlink" Target="javascript:sym('NGA005018')" TargetMode="External"/><Relationship Id="rId137" Type="http://schemas.openxmlformats.org/officeDocument/2006/relationships/hyperlink" Target="javascript:sym('NGA032012')" TargetMode="External"/><Relationship Id="rId302" Type="http://schemas.openxmlformats.org/officeDocument/2006/relationships/hyperlink" Target="javascript:sym('NGA025006')" TargetMode="External"/><Relationship Id="rId344" Type="http://schemas.openxmlformats.org/officeDocument/2006/relationships/hyperlink" Target="javascript:sym('NGA023001')" TargetMode="External"/><Relationship Id="rId691" Type="http://schemas.openxmlformats.org/officeDocument/2006/relationships/hyperlink" Target="javascript:sym('NGA007004')" TargetMode="External"/><Relationship Id="rId747" Type="http://schemas.openxmlformats.org/officeDocument/2006/relationships/hyperlink" Target="javascript:sym('NGA003028')" TargetMode="External"/><Relationship Id="rId789" Type="http://schemas.openxmlformats.org/officeDocument/2006/relationships/hyperlink" Target="javascript:sym('NGA002007')" TargetMode="External"/><Relationship Id="rId41" Type="http://schemas.openxmlformats.org/officeDocument/2006/relationships/hyperlink" Target="javascript:sym('NGA037012')" TargetMode="External"/><Relationship Id="rId83" Type="http://schemas.openxmlformats.org/officeDocument/2006/relationships/hyperlink" Target="javascript:sym('NGA035003')" TargetMode="External"/><Relationship Id="rId179" Type="http://schemas.openxmlformats.org/officeDocument/2006/relationships/hyperlink" Target="javascript:sym('NGA031003')" TargetMode="External"/><Relationship Id="rId386" Type="http://schemas.openxmlformats.org/officeDocument/2006/relationships/hyperlink" Target="javascript:sym('NGA021014')" TargetMode="External"/><Relationship Id="rId551" Type="http://schemas.openxmlformats.org/officeDocument/2006/relationships/hyperlink" Target="javascript:sym('NGA014004')" TargetMode="External"/><Relationship Id="rId593" Type="http://schemas.openxmlformats.org/officeDocument/2006/relationships/hyperlink" Target="javascript:sym('NGA011009')" TargetMode="External"/><Relationship Id="rId607" Type="http://schemas.openxmlformats.org/officeDocument/2006/relationships/hyperlink" Target="javascript:sym('NGA010020')" TargetMode="External"/><Relationship Id="rId649" Type="http://schemas.openxmlformats.org/officeDocument/2006/relationships/hyperlink" Target="javascript:sym('NGA008023')" TargetMode="External"/><Relationship Id="rId190" Type="http://schemas.openxmlformats.org/officeDocument/2006/relationships/hyperlink" Target="javascript:sym('NGA030022')" TargetMode="External"/><Relationship Id="rId204" Type="http://schemas.openxmlformats.org/officeDocument/2006/relationships/hyperlink" Target="javascript:sym('NGA030008')" TargetMode="External"/><Relationship Id="rId246" Type="http://schemas.openxmlformats.org/officeDocument/2006/relationships/hyperlink" Target="javascript:sym('NGA028006')" TargetMode="External"/><Relationship Id="rId288" Type="http://schemas.openxmlformats.org/officeDocument/2006/relationships/hyperlink" Target="javascript:sym('NGA025020')" TargetMode="External"/><Relationship Id="rId411" Type="http://schemas.openxmlformats.org/officeDocument/2006/relationships/hyperlink" Target="javascript:sym('NGA020033')" TargetMode="External"/><Relationship Id="rId453" Type="http://schemas.openxmlformats.org/officeDocument/2006/relationships/hyperlink" Target="javascript:sym('NGA019014')" TargetMode="External"/><Relationship Id="rId509" Type="http://schemas.openxmlformats.org/officeDocument/2006/relationships/hyperlink" Target="javascript:sym('NGA017012')" TargetMode="External"/><Relationship Id="rId660" Type="http://schemas.openxmlformats.org/officeDocument/2006/relationships/hyperlink" Target="javascript:sym('NGA008012')" TargetMode="External"/><Relationship Id="rId106" Type="http://schemas.openxmlformats.org/officeDocument/2006/relationships/hyperlink" Target="javascript:sym('NGA034003')" TargetMode="External"/><Relationship Id="rId313" Type="http://schemas.openxmlformats.org/officeDocument/2006/relationships/hyperlink" Target="javascript:sym('NGA024011')" TargetMode="External"/><Relationship Id="rId495" Type="http://schemas.openxmlformats.org/officeDocument/2006/relationships/hyperlink" Target="javascript:sym('NGA017025')" TargetMode="External"/><Relationship Id="rId716" Type="http://schemas.openxmlformats.org/officeDocument/2006/relationships/hyperlink" Target="javascript:sym('NGA005007')" TargetMode="External"/><Relationship Id="rId758" Type="http://schemas.openxmlformats.org/officeDocument/2006/relationships/hyperlink" Target="javascript:sym('NGA003017')" TargetMode="External"/><Relationship Id="rId10" Type="http://schemas.openxmlformats.org/officeDocument/2006/relationships/hyperlink" Target="javascript:sym('NGA030')" TargetMode="External"/><Relationship Id="rId52" Type="http://schemas.openxmlformats.org/officeDocument/2006/relationships/hyperlink" Target="javascript:sym('NGA037001')" TargetMode="External"/><Relationship Id="rId94" Type="http://schemas.openxmlformats.org/officeDocument/2006/relationships/hyperlink" Target="javascript:sym('NGA034015')" TargetMode="External"/><Relationship Id="rId148" Type="http://schemas.openxmlformats.org/officeDocument/2006/relationships/hyperlink" Target="javascript:sym('NGA032001')" TargetMode="External"/><Relationship Id="rId355" Type="http://schemas.openxmlformats.org/officeDocument/2006/relationships/hyperlink" Target="javascript:sym('NGA022011')" TargetMode="External"/><Relationship Id="rId397" Type="http://schemas.openxmlformats.org/officeDocument/2006/relationships/hyperlink" Target="javascript:sym('NGA021003')" TargetMode="External"/><Relationship Id="rId520" Type="http://schemas.openxmlformats.org/officeDocument/2006/relationships/hyperlink" Target="javascript:sym('NGA017001')" TargetMode="External"/><Relationship Id="rId562" Type="http://schemas.openxmlformats.org/officeDocument/2006/relationships/hyperlink" Target="javascript:sym('NGA013009')" TargetMode="External"/><Relationship Id="rId618" Type="http://schemas.openxmlformats.org/officeDocument/2006/relationships/hyperlink" Target="javascript:sym('NGA010009')" TargetMode="External"/><Relationship Id="rId215" Type="http://schemas.openxmlformats.org/officeDocument/2006/relationships/hyperlink" Target="javascript:sym('NGA029015')" TargetMode="External"/><Relationship Id="rId257" Type="http://schemas.openxmlformats.org/officeDocument/2006/relationships/hyperlink" Target="javascript:sym('NGA027018')" TargetMode="External"/><Relationship Id="rId422" Type="http://schemas.openxmlformats.org/officeDocument/2006/relationships/hyperlink" Target="javascript:sym('NGA020022')" TargetMode="External"/><Relationship Id="rId464" Type="http://schemas.openxmlformats.org/officeDocument/2006/relationships/hyperlink" Target="javascript:sym('NGA019003')" TargetMode="External"/><Relationship Id="rId299" Type="http://schemas.openxmlformats.org/officeDocument/2006/relationships/hyperlink" Target="javascript:sym('NGA025009')" TargetMode="External"/><Relationship Id="rId727" Type="http://schemas.openxmlformats.org/officeDocument/2006/relationships/hyperlink" Target="javascript:sym('NGA004017')" TargetMode="External"/><Relationship Id="rId63" Type="http://schemas.openxmlformats.org/officeDocument/2006/relationships/hyperlink" Target="javascript:sym('NGA036007')" TargetMode="External"/><Relationship Id="rId159" Type="http://schemas.openxmlformats.org/officeDocument/2006/relationships/hyperlink" Target="javascript:sym('NGA031023')" TargetMode="External"/><Relationship Id="rId366" Type="http://schemas.openxmlformats.org/officeDocument/2006/relationships/hyperlink" Target="javascript:sym('NGA021034')" TargetMode="External"/><Relationship Id="rId573" Type="http://schemas.openxmlformats.org/officeDocument/2006/relationships/hyperlink" Target="javascript:sym('NGA012016')" TargetMode="External"/><Relationship Id="rId780" Type="http://schemas.openxmlformats.org/officeDocument/2006/relationships/hyperlink" Target="javascript:sym('NGA002016')" TargetMode="External"/><Relationship Id="rId226" Type="http://schemas.openxmlformats.org/officeDocument/2006/relationships/hyperlink" Target="javascript:sym('NGA029004')" TargetMode="External"/><Relationship Id="rId433" Type="http://schemas.openxmlformats.org/officeDocument/2006/relationships/hyperlink" Target="javascript:sym('NGA020011')" TargetMode="External"/><Relationship Id="rId640" Type="http://schemas.openxmlformats.org/officeDocument/2006/relationships/hyperlink" Target="javascript:sym('NGA009005')" TargetMode="External"/><Relationship Id="rId738" Type="http://schemas.openxmlformats.org/officeDocument/2006/relationships/hyperlink" Target="javascript:sym('NGA004006')" TargetMode="External"/><Relationship Id="rId74" Type="http://schemas.openxmlformats.org/officeDocument/2006/relationships/hyperlink" Target="javascript:sym('NGA035012')" TargetMode="External"/><Relationship Id="rId377" Type="http://schemas.openxmlformats.org/officeDocument/2006/relationships/hyperlink" Target="javascript:sym('NGA021023')" TargetMode="External"/><Relationship Id="rId500" Type="http://schemas.openxmlformats.org/officeDocument/2006/relationships/hyperlink" Target="javascript:sym('NGA017021')" TargetMode="External"/><Relationship Id="rId584" Type="http://schemas.openxmlformats.org/officeDocument/2006/relationships/hyperlink" Target="javascript:sym('NGA012005')" TargetMode="External"/><Relationship Id="rId805" Type="http://schemas.openxmlformats.org/officeDocument/2006/relationships/hyperlink" Target="javascript:sym('NGA001008')" TargetMode="External"/><Relationship Id="rId5" Type="http://schemas.openxmlformats.org/officeDocument/2006/relationships/hyperlink" Target="javascript:sym('NGA035')" TargetMode="External"/><Relationship Id="rId237" Type="http://schemas.openxmlformats.org/officeDocument/2006/relationships/hyperlink" Target="javascript:sym('NGA028015')" TargetMode="External"/><Relationship Id="rId791" Type="http://schemas.openxmlformats.org/officeDocument/2006/relationships/hyperlink" Target="javascript:sym('NGA002005')" TargetMode="External"/><Relationship Id="rId444" Type="http://schemas.openxmlformats.org/officeDocument/2006/relationships/hyperlink" Target="javascript:sym('NGA019023')" TargetMode="External"/><Relationship Id="rId651" Type="http://schemas.openxmlformats.org/officeDocument/2006/relationships/hyperlink" Target="javascript:sym('NGA008021')" TargetMode="External"/><Relationship Id="rId749" Type="http://schemas.openxmlformats.org/officeDocument/2006/relationships/hyperlink" Target="javascript:sym('NGA003026')" TargetMode="External"/><Relationship Id="rId290" Type="http://schemas.openxmlformats.org/officeDocument/2006/relationships/hyperlink" Target="javascript:sym('NGA025018')" TargetMode="External"/><Relationship Id="rId304" Type="http://schemas.openxmlformats.org/officeDocument/2006/relationships/hyperlink" Target="javascript:sym('NGA025004')" TargetMode="External"/><Relationship Id="rId388" Type="http://schemas.openxmlformats.org/officeDocument/2006/relationships/hyperlink" Target="javascript:sym('NGA021012')" TargetMode="External"/><Relationship Id="rId511" Type="http://schemas.openxmlformats.org/officeDocument/2006/relationships/hyperlink" Target="javascript:sym('NGA017010')" TargetMode="External"/><Relationship Id="rId609" Type="http://schemas.openxmlformats.org/officeDocument/2006/relationships/hyperlink" Target="javascript:sym('NGA010018')" TargetMode="External"/><Relationship Id="rId85" Type="http://schemas.openxmlformats.org/officeDocument/2006/relationships/hyperlink" Target="javascript:sym('NGA035001')" TargetMode="External"/><Relationship Id="rId150" Type="http://schemas.openxmlformats.org/officeDocument/2006/relationships/hyperlink" Target="javascript:sym('NGA031032')" TargetMode="External"/><Relationship Id="rId595" Type="http://schemas.openxmlformats.org/officeDocument/2006/relationships/hyperlink" Target="javascript:sym('NGA011007')" TargetMode="External"/><Relationship Id="rId248" Type="http://schemas.openxmlformats.org/officeDocument/2006/relationships/hyperlink" Target="javascript:sym('NGA028002')" TargetMode="External"/><Relationship Id="rId455" Type="http://schemas.openxmlformats.org/officeDocument/2006/relationships/hyperlink" Target="javascript:sym('NGA019012')" TargetMode="External"/><Relationship Id="rId662" Type="http://schemas.openxmlformats.org/officeDocument/2006/relationships/hyperlink" Target="javascript:sym('NGA008010')" TargetMode="External"/><Relationship Id="rId12" Type="http://schemas.openxmlformats.org/officeDocument/2006/relationships/hyperlink" Target="javascript:sym('NGA028')" TargetMode="External"/><Relationship Id="rId108" Type="http://schemas.openxmlformats.org/officeDocument/2006/relationships/hyperlink" Target="javascript:sym('NGA034001')" TargetMode="External"/><Relationship Id="rId315" Type="http://schemas.openxmlformats.org/officeDocument/2006/relationships/hyperlink" Target="javascript:sym('NGA024009')" TargetMode="External"/><Relationship Id="rId522" Type="http://schemas.openxmlformats.org/officeDocument/2006/relationships/hyperlink" Target="javascript:sym('NGA016010')" TargetMode="External"/><Relationship Id="rId96" Type="http://schemas.openxmlformats.org/officeDocument/2006/relationships/hyperlink" Target="javascript:sym('NGA034013')" TargetMode="External"/><Relationship Id="rId161" Type="http://schemas.openxmlformats.org/officeDocument/2006/relationships/hyperlink" Target="javascript:sym('NGA031021')" TargetMode="External"/><Relationship Id="rId399" Type="http://schemas.openxmlformats.org/officeDocument/2006/relationships/hyperlink" Target="javascript:sym('NGA021001')" TargetMode="External"/><Relationship Id="rId259" Type="http://schemas.openxmlformats.org/officeDocument/2006/relationships/hyperlink" Target="javascript:sym('NGA027016')" TargetMode="External"/><Relationship Id="rId466" Type="http://schemas.openxmlformats.org/officeDocument/2006/relationships/hyperlink" Target="javascript:sym('NGA019001')" TargetMode="External"/><Relationship Id="rId673" Type="http://schemas.openxmlformats.org/officeDocument/2006/relationships/hyperlink" Target="javascript:sym('NGA007022')" TargetMode="External"/><Relationship Id="rId23" Type="http://schemas.openxmlformats.org/officeDocument/2006/relationships/hyperlink" Target="javascript:sym('NGA017')" TargetMode="External"/><Relationship Id="rId119" Type="http://schemas.openxmlformats.org/officeDocument/2006/relationships/hyperlink" Target="javascript:sym('NGA033013')" TargetMode="External"/><Relationship Id="rId326" Type="http://schemas.openxmlformats.org/officeDocument/2006/relationships/hyperlink" Target="javascript:sym('NGA023019')" TargetMode="External"/><Relationship Id="rId533" Type="http://schemas.openxmlformats.org/officeDocument/2006/relationships/hyperlink" Target="javascript:sym('NGA015005')" TargetMode="External"/><Relationship Id="rId740" Type="http://schemas.openxmlformats.org/officeDocument/2006/relationships/hyperlink" Target="javascript:sym('NGA004004')" TargetMode="External"/><Relationship Id="rId172" Type="http://schemas.openxmlformats.org/officeDocument/2006/relationships/hyperlink" Target="javascript:sym('NGA031010')" TargetMode="External"/><Relationship Id="rId477" Type="http://schemas.openxmlformats.org/officeDocument/2006/relationships/hyperlink" Target="javascript:sym('NGA018017')" TargetMode="External"/><Relationship Id="rId600" Type="http://schemas.openxmlformats.org/officeDocument/2006/relationships/hyperlink" Target="javascript:sym('NGA011002')" TargetMode="External"/><Relationship Id="rId684" Type="http://schemas.openxmlformats.org/officeDocument/2006/relationships/hyperlink" Target="javascript:sym('NGA007011')" TargetMode="External"/><Relationship Id="rId337" Type="http://schemas.openxmlformats.org/officeDocument/2006/relationships/hyperlink" Target="javascript:sym('NGA023008')" TargetMode="External"/><Relationship Id="rId34" Type="http://schemas.openxmlformats.org/officeDocument/2006/relationships/hyperlink" Target="javascript:sym('NGA005')" TargetMode="External"/><Relationship Id="rId544" Type="http://schemas.openxmlformats.org/officeDocument/2006/relationships/hyperlink" Target="javascript:sym('NGA014011')" TargetMode="External"/><Relationship Id="rId751" Type="http://schemas.openxmlformats.org/officeDocument/2006/relationships/hyperlink" Target="javascript:sym('NGA003024')" TargetMode="External"/><Relationship Id="rId183" Type="http://schemas.openxmlformats.org/officeDocument/2006/relationships/hyperlink" Target="javascript:sym('NGA030029')" TargetMode="External"/><Relationship Id="rId390" Type="http://schemas.openxmlformats.org/officeDocument/2006/relationships/hyperlink" Target="javascript:sym('NGA021010')" TargetMode="External"/><Relationship Id="rId404" Type="http://schemas.openxmlformats.org/officeDocument/2006/relationships/hyperlink" Target="javascript:sym('NGA020040')" TargetMode="External"/><Relationship Id="rId611" Type="http://schemas.openxmlformats.org/officeDocument/2006/relationships/hyperlink" Target="javascript:sym('NGA010016')" TargetMode="External"/><Relationship Id="rId250" Type="http://schemas.openxmlformats.org/officeDocument/2006/relationships/hyperlink" Target="javascript:sym('NGA027025')" TargetMode="External"/><Relationship Id="rId488" Type="http://schemas.openxmlformats.org/officeDocument/2006/relationships/hyperlink" Target="javascript:sym('NGA018006')" TargetMode="External"/><Relationship Id="rId695" Type="http://schemas.openxmlformats.org/officeDocument/2006/relationships/hyperlink" Target="javascript:sym('NGA006008')" TargetMode="External"/><Relationship Id="rId709" Type="http://schemas.openxmlformats.org/officeDocument/2006/relationships/hyperlink" Target="javascript:sym('NGA005014')" TargetMode="External"/><Relationship Id="rId45" Type="http://schemas.openxmlformats.org/officeDocument/2006/relationships/hyperlink" Target="javascript:sym('NGA037008')" TargetMode="External"/><Relationship Id="rId110" Type="http://schemas.openxmlformats.org/officeDocument/2006/relationships/hyperlink" Target="javascript:sym('NGA033022')" TargetMode="External"/><Relationship Id="rId348" Type="http://schemas.openxmlformats.org/officeDocument/2006/relationships/hyperlink" Target="javascript:sym('NGA022018')" TargetMode="External"/><Relationship Id="rId555" Type="http://schemas.openxmlformats.org/officeDocument/2006/relationships/hyperlink" Target="javascript:sym('NGA013016')" TargetMode="External"/><Relationship Id="rId762" Type="http://schemas.openxmlformats.org/officeDocument/2006/relationships/hyperlink" Target="javascript:sym('NGA003013')" TargetMode="External"/><Relationship Id="rId194" Type="http://schemas.openxmlformats.org/officeDocument/2006/relationships/hyperlink" Target="javascript:sym('NGA030018')" TargetMode="External"/><Relationship Id="rId208" Type="http://schemas.openxmlformats.org/officeDocument/2006/relationships/hyperlink" Target="javascript:sym('NGA030004')" TargetMode="External"/><Relationship Id="rId415" Type="http://schemas.openxmlformats.org/officeDocument/2006/relationships/hyperlink" Target="javascript:sym('NGA020029')" TargetMode="External"/><Relationship Id="rId622" Type="http://schemas.openxmlformats.org/officeDocument/2006/relationships/hyperlink" Target="javascript:sym('NGA010005')" TargetMode="External"/><Relationship Id="rId261" Type="http://schemas.openxmlformats.org/officeDocument/2006/relationships/hyperlink" Target="javascript:sym('NGA027014')" TargetMode="External"/><Relationship Id="rId499" Type="http://schemas.openxmlformats.org/officeDocument/2006/relationships/hyperlink" Target="javascript:sym('NGA017022')" TargetMode="External"/><Relationship Id="rId56" Type="http://schemas.openxmlformats.org/officeDocument/2006/relationships/hyperlink" Target="javascript:sym('NGA036014')" TargetMode="External"/><Relationship Id="rId359" Type="http://schemas.openxmlformats.org/officeDocument/2006/relationships/hyperlink" Target="javascript:sym('NGA022007')" TargetMode="External"/><Relationship Id="rId566" Type="http://schemas.openxmlformats.org/officeDocument/2006/relationships/hyperlink" Target="javascript:sym('NGA013005')" TargetMode="External"/><Relationship Id="rId773" Type="http://schemas.openxmlformats.org/officeDocument/2006/relationships/hyperlink" Target="javascript:sym('NGA003002')" TargetMode="External"/><Relationship Id="rId121" Type="http://schemas.openxmlformats.org/officeDocument/2006/relationships/hyperlink" Target="javascript:sym('NGA033011')" TargetMode="External"/><Relationship Id="rId219" Type="http://schemas.openxmlformats.org/officeDocument/2006/relationships/hyperlink" Target="javascript:sym('NGA029011')" TargetMode="External"/><Relationship Id="rId426" Type="http://schemas.openxmlformats.org/officeDocument/2006/relationships/hyperlink" Target="javascript:sym('NGA020018')" TargetMode="External"/><Relationship Id="rId633" Type="http://schemas.openxmlformats.org/officeDocument/2006/relationships/hyperlink" Target="javascript:sym('NGA009012')" TargetMode="External"/><Relationship Id="rId67" Type="http://schemas.openxmlformats.org/officeDocument/2006/relationships/hyperlink" Target="javascript:sym('NGA036003')" TargetMode="External"/><Relationship Id="rId272" Type="http://schemas.openxmlformats.org/officeDocument/2006/relationships/hyperlink" Target="javascript:sym('NGA027003')" TargetMode="External"/><Relationship Id="rId577" Type="http://schemas.openxmlformats.org/officeDocument/2006/relationships/hyperlink" Target="javascript:sym('NGA012012')" TargetMode="External"/><Relationship Id="rId700" Type="http://schemas.openxmlformats.org/officeDocument/2006/relationships/hyperlink" Target="javascript:sym('NGA006003')" TargetMode="External"/><Relationship Id="rId132" Type="http://schemas.openxmlformats.org/officeDocument/2006/relationships/hyperlink" Target="javascript:sym('NGA032017')" TargetMode="External"/><Relationship Id="rId784" Type="http://schemas.openxmlformats.org/officeDocument/2006/relationships/hyperlink" Target="javascript:sym('NGA002012')" TargetMode="External"/><Relationship Id="rId437" Type="http://schemas.openxmlformats.org/officeDocument/2006/relationships/hyperlink" Target="javascript:sym('NGA020007')" TargetMode="External"/><Relationship Id="rId644" Type="http://schemas.openxmlformats.org/officeDocument/2006/relationships/hyperlink" Target="javascript:sym('NGA009001')" TargetMode="External"/><Relationship Id="rId283" Type="http://schemas.openxmlformats.org/officeDocument/2006/relationships/hyperlink" Target="javascript:sym('NGA026005')" TargetMode="External"/><Relationship Id="rId490" Type="http://schemas.openxmlformats.org/officeDocument/2006/relationships/hyperlink" Target="javascript:sym('NGA018004')" TargetMode="External"/><Relationship Id="rId504" Type="http://schemas.openxmlformats.org/officeDocument/2006/relationships/hyperlink" Target="javascript:sym('NGA017017')" TargetMode="External"/><Relationship Id="rId711" Type="http://schemas.openxmlformats.org/officeDocument/2006/relationships/hyperlink" Target="javascript:sym('NGA005012')" TargetMode="External"/><Relationship Id="rId78" Type="http://schemas.openxmlformats.org/officeDocument/2006/relationships/hyperlink" Target="javascript:sym('NGA035008')" TargetMode="External"/><Relationship Id="rId143" Type="http://schemas.openxmlformats.org/officeDocument/2006/relationships/hyperlink" Target="javascript:sym('NGA032006')" TargetMode="External"/><Relationship Id="rId350" Type="http://schemas.openxmlformats.org/officeDocument/2006/relationships/hyperlink" Target="javascript:sym('NGA022016')" TargetMode="External"/><Relationship Id="rId588" Type="http://schemas.openxmlformats.org/officeDocument/2006/relationships/hyperlink" Target="javascript:sym('NGA012001')" TargetMode="External"/><Relationship Id="rId795" Type="http://schemas.openxmlformats.org/officeDocument/2006/relationships/hyperlink" Target="javascript:sym('NGA002001')" TargetMode="External"/><Relationship Id="rId809" Type="http://schemas.openxmlformats.org/officeDocument/2006/relationships/hyperlink" Target="javascript:sym('NGA001004')" TargetMode="External"/><Relationship Id="rId9" Type="http://schemas.openxmlformats.org/officeDocument/2006/relationships/hyperlink" Target="javascript:sym('NGA031')" TargetMode="External"/><Relationship Id="rId210" Type="http://schemas.openxmlformats.org/officeDocument/2006/relationships/hyperlink" Target="javascript:sym('NGA030002')" TargetMode="External"/><Relationship Id="rId448" Type="http://schemas.openxmlformats.org/officeDocument/2006/relationships/hyperlink" Target="javascript:sym('NGA019019')" TargetMode="External"/><Relationship Id="rId655" Type="http://schemas.openxmlformats.org/officeDocument/2006/relationships/hyperlink" Target="javascript:sym('NGA008017')" TargetMode="External"/><Relationship Id="rId294" Type="http://schemas.openxmlformats.org/officeDocument/2006/relationships/hyperlink" Target="javascript:sym('NGA025014')" TargetMode="External"/><Relationship Id="rId308" Type="http://schemas.openxmlformats.org/officeDocument/2006/relationships/hyperlink" Target="javascript:sym('NGA024016')" TargetMode="External"/><Relationship Id="rId515" Type="http://schemas.openxmlformats.org/officeDocument/2006/relationships/hyperlink" Target="javascript:sym('NGA017006')" TargetMode="External"/><Relationship Id="rId722" Type="http://schemas.openxmlformats.org/officeDocument/2006/relationships/hyperlink" Target="javascript:sym('NGA005001')" TargetMode="External"/><Relationship Id="rId89" Type="http://schemas.openxmlformats.org/officeDocument/2006/relationships/hyperlink" Target="javascript:sym('NGA034020')" TargetMode="External"/><Relationship Id="rId154" Type="http://schemas.openxmlformats.org/officeDocument/2006/relationships/hyperlink" Target="javascript:sym('NGA031028')" TargetMode="External"/><Relationship Id="rId361" Type="http://schemas.openxmlformats.org/officeDocument/2006/relationships/hyperlink" Target="javascript:sym('NGA022005')" TargetMode="External"/><Relationship Id="rId599" Type="http://schemas.openxmlformats.org/officeDocument/2006/relationships/hyperlink" Target="javascript:sym('NGA011003')" TargetMode="External"/><Relationship Id="rId459" Type="http://schemas.openxmlformats.org/officeDocument/2006/relationships/hyperlink" Target="javascript:sym('NGA019008')" TargetMode="External"/><Relationship Id="rId666" Type="http://schemas.openxmlformats.org/officeDocument/2006/relationships/hyperlink" Target="javascript:sym('NGA008006')" TargetMode="External"/><Relationship Id="rId16" Type="http://schemas.openxmlformats.org/officeDocument/2006/relationships/hyperlink" Target="javascript:sym('NGA024')" TargetMode="External"/><Relationship Id="rId221" Type="http://schemas.openxmlformats.org/officeDocument/2006/relationships/hyperlink" Target="javascript:sym('NGA029009')" TargetMode="External"/><Relationship Id="rId319" Type="http://schemas.openxmlformats.org/officeDocument/2006/relationships/hyperlink" Target="javascript:sym('NGA024005')" TargetMode="External"/><Relationship Id="rId526" Type="http://schemas.openxmlformats.org/officeDocument/2006/relationships/hyperlink" Target="javascript:sym('NGA016006')" TargetMode="External"/><Relationship Id="rId733" Type="http://schemas.openxmlformats.org/officeDocument/2006/relationships/hyperlink" Target="javascript:sym('NGA004011')" TargetMode="External"/><Relationship Id="rId165" Type="http://schemas.openxmlformats.org/officeDocument/2006/relationships/hyperlink" Target="javascript:sym('NGA031017')" TargetMode="External"/><Relationship Id="rId372" Type="http://schemas.openxmlformats.org/officeDocument/2006/relationships/hyperlink" Target="javascript:sym('NGA021028')" TargetMode="External"/><Relationship Id="rId677" Type="http://schemas.openxmlformats.org/officeDocument/2006/relationships/hyperlink" Target="javascript:sym('NGA007018')" TargetMode="External"/><Relationship Id="rId800" Type="http://schemas.openxmlformats.org/officeDocument/2006/relationships/hyperlink" Target="javascript:sym('NGA001013')" TargetMode="External"/><Relationship Id="rId232" Type="http://schemas.openxmlformats.org/officeDocument/2006/relationships/hyperlink" Target="javascript:sym('NGA028020')" TargetMode="External"/><Relationship Id="rId27" Type="http://schemas.openxmlformats.org/officeDocument/2006/relationships/hyperlink" Target="javascript:sym('NGA012')" TargetMode="External"/><Relationship Id="rId537" Type="http://schemas.openxmlformats.org/officeDocument/2006/relationships/hyperlink" Target="javascript:sym('NGA015001')" TargetMode="External"/><Relationship Id="rId744" Type="http://schemas.openxmlformats.org/officeDocument/2006/relationships/hyperlink" Target="javascript:sym('NGA003031')" TargetMode="External"/><Relationship Id="rId80" Type="http://schemas.openxmlformats.org/officeDocument/2006/relationships/hyperlink" Target="javascript:sym('NGA035006')" TargetMode="External"/><Relationship Id="rId176" Type="http://schemas.openxmlformats.org/officeDocument/2006/relationships/hyperlink" Target="javascript:sym('NGA031006')" TargetMode="External"/><Relationship Id="rId383" Type="http://schemas.openxmlformats.org/officeDocument/2006/relationships/hyperlink" Target="javascript:sym('NGA021017')" TargetMode="External"/><Relationship Id="rId590" Type="http://schemas.openxmlformats.org/officeDocument/2006/relationships/hyperlink" Target="javascript:sym('NGA011012')" TargetMode="External"/><Relationship Id="rId604" Type="http://schemas.openxmlformats.org/officeDocument/2006/relationships/hyperlink" Target="javascript:sym('NGA010023')" TargetMode="External"/><Relationship Id="rId811" Type="http://schemas.openxmlformats.org/officeDocument/2006/relationships/hyperlink" Target="javascript:sym('NGA001002')" TargetMode="External"/><Relationship Id="rId243" Type="http://schemas.openxmlformats.org/officeDocument/2006/relationships/hyperlink" Target="javascript:sym('NGA028009')" TargetMode="External"/><Relationship Id="rId450" Type="http://schemas.openxmlformats.org/officeDocument/2006/relationships/hyperlink" Target="javascript:sym('NGA019017')" TargetMode="External"/><Relationship Id="rId688" Type="http://schemas.openxmlformats.org/officeDocument/2006/relationships/hyperlink" Target="javascript:sym('NGA007007')" TargetMode="External"/><Relationship Id="rId38" Type="http://schemas.openxmlformats.org/officeDocument/2006/relationships/hyperlink" Target="javascript:sym('NGA001')" TargetMode="External"/><Relationship Id="rId103" Type="http://schemas.openxmlformats.org/officeDocument/2006/relationships/hyperlink" Target="javascript:sym('NGA034007')" TargetMode="External"/><Relationship Id="rId310" Type="http://schemas.openxmlformats.org/officeDocument/2006/relationships/hyperlink" Target="javascript:sym('NGA024014')" TargetMode="External"/><Relationship Id="rId548" Type="http://schemas.openxmlformats.org/officeDocument/2006/relationships/hyperlink" Target="javascript:sym('NGA014007')" TargetMode="External"/><Relationship Id="rId755" Type="http://schemas.openxmlformats.org/officeDocument/2006/relationships/hyperlink" Target="javascript:sym('NGA003020')" TargetMode="External"/><Relationship Id="rId91" Type="http://schemas.openxmlformats.org/officeDocument/2006/relationships/hyperlink" Target="javascript:sym('NGA034018')" TargetMode="External"/><Relationship Id="rId187" Type="http://schemas.openxmlformats.org/officeDocument/2006/relationships/hyperlink" Target="javascript:sym('NGA030025')" TargetMode="External"/><Relationship Id="rId394" Type="http://schemas.openxmlformats.org/officeDocument/2006/relationships/hyperlink" Target="javascript:sym('NGA021006')" TargetMode="External"/><Relationship Id="rId408" Type="http://schemas.openxmlformats.org/officeDocument/2006/relationships/hyperlink" Target="javascript:sym('NGA020036')" TargetMode="External"/><Relationship Id="rId615" Type="http://schemas.openxmlformats.org/officeDocument/2006/relationships/hyperlink" Target="javascript:sym('NGA010012')" TargetMode="External"/><Relationship Id="rId254" Type="http://schemas.openxmlformats.org/officeDocument/2006/relationships/hyperlink" Target="javascript:sym('NGA027021')" TargetMode="External"/><Relationship Id="rId699" Type="http://schemas.openxmlformats.org/officeDocument/2006/relationships/hyperlink" Target="javascript:sym('NGA006004')" TargetMode="External"/><Relationship Id="rId49" Type="http://schemas.openxmlformats.org/officeDocument/2006/relationships/hyperlink" Target="javascript:sym('NGA037004')" TargetMode="External"/><Relationship Id="rId114" Type="http://schemas.openxmlformats.org/officeDocument/2006/relationships/hyperlink" Target="javascript:sym('NGA033018')" TargetMode="External"/><Relationship Id="rId461" Type="http://schemas.openxmlformats.org/officeDocument/2006/relationships/hyperlink" Target="javascript:sym('NGA019006')" TargetMode="External"/><Relationship Id="rId559" Type="http://schemas.openxmlformats.org/officeDocument/2006/relationships/hyperlink" Target="javascript:sym('NGA013012')" TargetMode="External"/><Relationship Id="rId766" Type="http://schemas.openxmlformats.org/officeDocument/2006/relationships/hyperlink" Target="javascript:sym('NGA003009')" TargetMode="External"/><Relationship Id="rId198" Type="http://schemas.openxmlformats.org/officeDocument/2006/relationships/hyperlink" Target="javascript:sym('NGA030016')" TargetMode="External"/><Relationship Id="rId321" Type="http://schemas.openxmlformats.org/officeDocument/2006/relationships/hyperlink" Target="javascript:sym('NGA024003')" TargetMode="External"/><Relationship Id="rId419" Type="http://schemas.openxmlformats.org/officeDocument/2006/relationships/hyperlink" Target="javascript:sym('NGA020025')" TargetMode="External"/><Relationship Id="rId626" Type="http://schemas.openxmlformats.org/officeDocument/2006/relationships/hyperlink" Target="javascript:sym('NGA010001')" TargetMode="External"/><Relationship Id="rId265" Type="http://schemas.openxmlformats.org/officeDocument/2006/relationships/hyperlink" Target="javascript:sym('NGA027010')" TargetMode="External"/><Relationship Id="rId472" Type="http://schemas.openxmlformats.org/officeDocument/2006/relationships/hyperlink" Target="javascript:sym('NGA018022')" TargetMode="External"/><Relationship Id="rId125" Type="http://schemas.openxmlformats.org/officeDocument/2006/relationships/hyperlink" Target="javascript:sym('NGA033007')" TargetMode="External"/><Relationship Id="rId332" Type="http://schemas.openxmlformats.org/officeDocument/2006/relationships/hyperlink" Target="javascript:sym('NGA023013')" TargetMode="External"/><Relationship Id="rId777" Type="http://schemas.openxmlformats.org/officeDocument/2006/relationships/hyperlink" Target="javascript:sym('NGA002019')" TargetMode="External"/><Relationship Id="rId637" Type="http://schemas.openxmlformats.org/officeDocument/2006/relationships/hyperlink" Target="javascript:sym('NGA009009')" TargetMode="External"/><Relationship Id="rId276" Type="http://schemas.openxmlformats.org/officeDocument/2006/relationships/hyperlink" Target="javascript:sym('NGA026012')" TargetMode="External"/><Relationship Id="rId483" Type="http://schemas.openxmlformats.org/officeDocument/2006/relationships/hyperlink" Target="javascript:sym('NGA018011')" TargetMode="External"/><Relationship Id="rId690" Type="http://schemas.openxmlformats.org/officeDocument/2006/relationships/hyperlink" Target="javascript:sym('NGA007005')" TargetMode="External"/><Relationship Id="rId704" Type="http://schemas.openxmlformats.org/officeDocument/2006/relationships/hyperlink" Target="javascript:sym('NGA005019')" TargetMode="External"/><Relationship Id="rId40" Type="http://schemas.openxmlformats.org/officeDocument/2006/relationships/hyperlink" Target="javascript:sym('NGA037013')" TargetMode="External"/><Relationship Id="rId136" Type="http://schemas.openxmlformats.org/officeDocument/2006/relationships/hyperlink" Target="javascript:sym('NGA032013')" TargetMode="External"/><Relationship Id="rId343" Type="http://schemas.openxmlformats.org/officeDocument/2006/relationships/hyperlink" Target="javascript:sym('NGA023002')" TargetMode="External"/><Relationship Id="rId550" Type="http://schemas.openxmlformats.org/officeDocument/2006/relationships/hyperlink" Target="javascript:sym('NGA014005')" TargetMode="External"/><Relationship Id="rId788" Type="http://schemas.openxmlformats.org/officeDocument/2006/relationships/hyperlink" Target="javascript:sym('NGA002008')" TargetMode="External"/><Relationship Id="rId203" Type="http://schemas.openxmlformats.org/officeDocument/2006/relationships/hyperlink" Target="javascript:sym('NGA030009')" TargetMode="External"/><Relationship Id="rId648" Type="http://schemas.openxmlformats.org/officeDocument/2006/relationships/hyperlink" Target="javascript:sym('NGA008024')" TargetMode="External"/><Relationship Id="rId287" Type="http://schemas.openxmlformats.org/officeDocument/2006/relationships/hyperlink" Target="javascript:sym('NGA026001')" TargetMode="External"/><Relationship Id="rId410" Type="http://schemas.openxmlformats.org/officeDocument/2006/relationships/hyperlink" Target="javascript:sym('NGA020034')" TargetMode="External"/><Relationship Id="rId494" Type="http://schemas.openxmlformats.org/officeDocument/2006/relationships/hyperlink" Target="javascript:sym('NGA017027')" TargetMode="External"/><Relationship Id="rId508" Type="http://schemas.openxmlformats.org/officeDocument/2006/relationships/hyperlink" Target="javascript:sym('NGA017013')" TargetMode="External"/><Relationship Id="rId715" Type="http://schemas.openxmlformats.org/officeDocument/2006/relationships/hyperlink" Target="javascript:sym('NGA005008')" TargetMode="External"/><Relationship Id="rId147" Type="http://schemas.openxmlformats.org/officeDocument/2006/relationships/hyperlink" Target="javascript:sym('NGA032002')" TargetMode="External"/><Relationship Id="rId354" Type="http://schemas.openxmlformats.org/officeDocument/2006/relationships/hyperlink" Target="javascript:sym('NGA022012')" TargetMode="External"/><Relationship Id="rId799" Type="http://schemas.openxmlformats.org/officeDocument/2006/relationships/hyperlink" Target="javascript:sym('NGA001014')" TargetMode="External"/><Relationship Id="rId51" Type="http://schemas.openxmlformats.org/officeDocument/2006/relationships/hyperlink" Target="javascript:sym('NGA037002')" TargetMode="External"/><Relationship Id="rId561" Type="http://schemas.openxmlformats.org/officeDocument/2006/relationships/hyperlink" Target="javascript:sym('NGA013010')" TargetMode="External"/><Relationship Id="rId659" Type="http://schemas.openxmlformats.org/officeDocument/2006/relationships/hyperlink" Target="javascript:sym('NGA008013')" TargetMode="External"/><Relationship Id="rId214" Type="http://schemas.openxmlformats.org/officeDocument/2006/relationships/hyperlink" Target="javascript:sym('NGA029016')" TargetMode="External"/><Relationship Id="rId298" Type="http://schemas.openxmlformats.org/officeDocument/2006/relationships/hyperlink" Target="javascript:sym('NGA025010')" TargetMode="External"/><Relationship Id="rId421" Type="http://schemas.openxmlformats.org/officeDocument/2006/relationships/hyperlink" Target="javascript:sym('NGA020023')" TargetMode="External"/><Relationship Id="rId519" Type="http://schemas.openxmlformats.org/officeDocument/2006/relationships/hyperlink" Target="javascript:sym('NGA017002')" TargetMode="External"/><Relationship Id="rId158" Type="http://schemas.openxmlformats.org/officeDocument/2006/relationships/hyperlink" Target="javascript:sym('NGA031024')" TargetMode="External"/><Relationship Id="rId726" Type="http://schemas.openxmlformats.org/officeDocument/2006/relationships/hyperlink" Target="javascript:sym('NGA004018')" TargetMode="External"/><Relationship Id="rId62" Type="http://schemas.openxmlformats.org/officeDocument/2006/relationships/hyperlink" Target="javascript:sym('NGA036008')" TargetMode="External"/><Relationship Id="rId365" Type="http://schemas.openxmlformats.org/officeDocument/2006/relationships/hyperlink" Target="javascript:sym('NGA022001')" TargetMode="External"/><Relationship Id="rId572" Type="http://schemas.openxmlformats.org/officeDocument/2006/relationships/hyperlink" Target="javascript:sym('NGA012017')" TargetMode="External"/><Relationship Id="rId225" Type="http://schemas.openxmlformats.org/officeDocument/2006/relationships/hyperlink" Target="javascript:sym('NGA029005')" TargetMode="External"/><Relationship Id="rId432" Type="http://schemas.openxmlformats.org/officeDocument/2006/relationships/hyperlink" Target="javascript:sym('NGA020012')" TargetMode="External"/><Relationship Id="rId737" Type="http://schemas.openxmlformats.org/officeDocument/2006/relationships/hyperlink" Target="javascript:sym('NGA004007')" TargetMode="External"/><Relationship Id="rId73" Type="http://schemas.openxmlformats.org/officeDocument/2006/relationships/hyperlink" Target="javascript:sym('NGA035013')" TargetMode="External"/><Relationship Id="rId169" Type="http://schemas.openxmlformats.org/officeDocument/2006/relationships/hyperlink" Target="javascript:sym('NGA031013')" TargetMode="External"/><Relationship Id="rId376" Type="http://schemas.openxmlformats.org/officeDocument/2006/relationships/hyperlink" Target="javascript:sym('NGA021024')" TargetMode="External"/><Relationship Id="rId583" Type="http://schemas.openxmlformats.org/officeDocument/2006/relationships/hyperlink" Target="javascript:sym('NGA012006')" TargetMode="External"/><Relationship Id="rId790" Type="http://schemas.openxmlformats.org/officeDocument/2006/relationships/hyperlink" Target="javascript:sym('NGA002006')" TargetMode="External"/><Relationship Id="rId804" Type="http://schemas.openxmlformats.org/officeDocument/2006/relationships/hyperlink" Target="javascript:sym('NGA001009')" TargetMode="External"/><Relationship Id="rId4" Type="http://schemas.openxmlformats.org/officeDocument/2006/relationships/hyperlink" Target="javascript:sym('NGA036')" TargetMode="External"/><Relationship Id="rId236" Type="http://schemas.openxmlformats.org/officeDocument/2006/relationships/hyperlink" Target="javascript:sym('NGA028016')" TargetMode="External"/><Relationship Id="rId443" Type="http://schemas.openxmlformats.org/officeDocument/2006/relationships/hyperlink" Target="javascript:sym('NGA020001')" TargetMode="External"/><Relationship Id="rId650" Type="http://schemas.openxmlformats.org/officeDocument/2006/relationships/hyperlink" Target="javascript:sym('NGA008022')" TargetMode="External"/><Relationship Id="rId303" Type="http://schemas.openxmlformats.org/officeDocument/2006/relationships/hyperlink" Target="javascript:sym('NGA025005')" TargetMode="External"/><Relationship Id="rId748" Type="http://schemas.openxmlformats.org/officeDocument/2006/relationships/hyperlink" Target="javascript:sym('NGA003027')" TargetMode="External"/><Relationship Id="rId84" Type="http://schemas.openxmlformats.org/officeDocument/2006/relationships/hyperlink" Target="javascript:sym('NGA035002')" TargetMode="External"/><Relationship Id="rId387" Type="http://schemas.openxmlformats.org/officeDocument/2006/relationships/hyperlink" Target="javascript:sym('NGA021013')" TargetMode="External"/><Relationship Id="rId510" Type="http://schemas.openxmlformats.org/officeDocument/2006/relationships/hyperlink" Target="javascript:sym('NGA017011')" TargetMode="External"/><Relationship Id="rId594" Type="http://schemas.openxmlformats.org/officeDocument/2006/relationships/hyperlink" Target="javascript:sym('NGA011008')" TargetMode="External"/><Relationship Id="rId608" Type="http://schemas.openxmlformats.org/officeDocument/2006/relationships/hyperlink" Target="javascript:sym('NGA010019')" TargetMode="External"/><Relationship Id="rId247" Type="http://schemas.openxmlformats.org/officeDocument/2006/relationships/hyperlink" Target="javascript:sym('NGA028003')" TargetMode="External"/><Relationship Id="rId107" Type="http://schemas.openxmlformats.org/officeDocument/2006/relationships/hyperlink" Target="javascript:sym('NGA034002')" TargetMode="External"/><Relationship Id="rId454" Type="http://schemas.openxmlformats.org/officeDocument/2006/relationships/hyperlink" Target="javascript:sym('NGA019013')" TargetMode="External"/><Relationship Id="rId661" Type="http://schemas.openxmlformats.org/officeDocument/2006/relationships/hyperlink" Target="javascript:sym('NGA008011')" TargetMode="External"/><Relationship Id="rId759" Type="http://schemas.openxmlformats.org/officeDocument/2006/relationships/hyperlink" Target="javascript:sym('NGA003016')" TargetMode="External"/><Relationship Id="rId11" Type="http://schemas.openxmlformats.org/officeDocument/2006/relationships/hyperlink" Target="javascript:sym('NGA029')" TargetMode="External"/><Relationship Id="rId314" Type="http://schemas.openxmlformats.org/officeDocument/2006/relationships/hyperlink" Target="javascript:sym('NGA024010')" TargetMode="External"/><Relationship Id="rId398" Type="http://schemas.openxmlformats.org/officeDocument/2006/relationships/hyperlink" Target="javascript:sym('NGA021002')" TargetMode="External"/><Relationship Id="rId521" Type="http://schemas.openxmlformats.org/officeDocument/2006/relationships/hyperlink" Target="javascript:sym('NGA016011')" TargetMode="External"/><Relationship Id="rId619" Type="http://schemas.openxmlformats.org/officeDocument/2006/relationships/hyperlink" Target="javascript:sym('NGA010008')" TargetMode="External"/><Relationship Id="rId95" Type="http://schemas.openxmlformats.org/officeDocument/2006/relationships/hyperlink" Target="javascript:sym('NGA034014')" TargetMode="External"/><Relationship Id="rId160" Type="http://schemas.openxmlformats.org/officeDocument/2006/relationships/hyperlink" Target="javascript:sym('NGA031022')" TargetMode="External"/><Relationship Id="rId258" Type="http://schemas.openxmlformats.org/officeDocument/2006/relationships/hyperlink" Target="javascript:sym('NGA027017')" TargetMode="External"/><Relationship Id="rId465" Type="http://schemas.openxmlformats.org/officeDocument/2006/relationships/hyperlink" Target="javascript:sym('NGA019002')" TargetMode="External"/><Relationship Id="rId672" Type="http://schemas.openxmlformats.org/officeDocument/2006/relationships/hyperlink" Target="javascript:sym('NGA007023')" TargetMode="External"/><Relationship Id="rId22" Type="http://schemas.openxmlformats.org/officeDocument/2006/relationships/hyperlink" Target="javascript:sym('NGA018')" TargetMode="External"/><Relationship Id="rId118" Type="http://schemas.openxmlformats.org/officeDocument/2006/relationships/hyperlink" Target="javascript:sym('NGA033014')" TargetMode="External"/><Relationship Id="rId325" Type="http://schemas.openxmlformats.org/officeDocument/2006/relationships/hyperlink" Target="javascript:sym('NGA023020')" TargetMode="External"/><Relationship Id="rId532" Type="http://schemas.openxmlformats.org/officeDocument/2006/relationships/hyperlink" Target="javascript:sym('NGA015006')" TargetMode="External"/><Relationship Id="rId171" Type="http://schemas.openxmlformats.org/officeDocument/2006/relationships/hyperlink" Target="javascript:sym('NGA031011')" TargetMode="External"/><Relationship Id="rId269" Type="http://schemas.openxmlformats.org/officeDocument/2006/relationships/hyperlink" Target="javascript:sym('NGA027006')" TargetMode="External"/><Relationship Id="rId476" Type="http://schemas.openxmlformats.org/officeDocument/2006/relationships/hyperlink" Target="javascript:sym('NGA018018')" TargetMode="External"/><Relationship Id="rId683" Type="http://schemas.openxmlformats.org/officeDocument/2006/relationships/hyperlink" Target="javascript:sym('NGA007012')" TargetMode="External"/><Relationship Id="rId33" Type="http://schemas.openxmlformats.org/officeDocument/2006/relationships/hyperlink" Target="javascript:sym('NGA006')" TargetMode="External"/><Relationship Id="rId129" Type="http://schemas.openxmlformats.org/officeDocument/2006/relationships/hyperlink" Target="javascript:sym('NGA033003')" TargetMode="External"/><Relationship Id="rId336" Type="http://schemas.openxmlformats.org/officeDocument/2006/relationships/hyperlink" Target="javascript:sym('NGA023009')" TargetMode="External"/><Relationship Id="rId543" Type="http://schemas.openxmlformats.org/officeDocument/2006/relationships/hyperlink" Target="javascript:sym('NGA014012')" TargetMode="External"/><Relationship Id="rId182" Type="http://schemas.openxmlformats.org/officeDocument/2006/relationships/hyperlink" Target="javascript:sym('NGA030030')" TargetMode="External"/><Relationship Id="rId403" Type="http://schemas.openxmlformats.org/officeDocument/2006/relationships/hyperlink" Target="javascript:sym('NGA020041')" TargetMode="External"/><Relationship Id="rId750" Type="http://schemas.openxmlformats.org/officeDocument/2006/relationships/hyperlink" Target="javascript:sym('NGA003025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AB05F-583C-44F2-84C4-043C7D6A27D8}">
  <sheetPr>
    <tabColor theme="9"/>
  </sheetPr>
  <dimension ref="B2:AE781"/>
  <sheetViews>
    <sheetView showGridLines="0" tabSelected="1" zoomScale="70" zoomScaleNormal="70" workbookViewId="0">
      <selection activeCell="AG3" sqref="AG3"/>
    </sheetView>
  </sheetViews>
  <sheetFormatPr defaultRowHeight="15" x14ac:dyDescent="0.25"/>
  <cols>
    <col min="1" max="1" width="2" customWidth="1"/>
    <col min="2" max="2" width="9.28515625" style="1" hidden="1" customWidth="1"/>
    <col min="3" max="3" width="10.140625" style="1" hidden="1" customWidth="1"/>
    <col min="4" max="4" width="9.140625" style="1" hidden="1" customWidth="1"/>
    <col min="5" max="5" width="10.140625" style="1" hidden="1" customWidth="1"/>
    <col min="6" max="6" width="2.140625" style="2" customWidth="1"/>
    <col min="7" max="7" width="8.7109375" style="1"/>
    <col min="8" max="8" width="10.140625" style="1" bestFit="1" customWidth="1"/>
    <col min="9" max="9" width="11.7109375" style="1" customWidth="1"/>
    <col min="10" max="10" width="12.85546875" style="1" customWidth="1"/>
    <col min="11" max="12" width="10.140625" style="1" hidden="1" customWidth="1"/>
    <col min="13" max="13" width="3.5703125" customWidth="1"/>
    <col min="14" max="14" width="12.140625" hidden="1" customWidth="1"/>
    <col min="15" max="16" width="10.42578125" hidden="1" customWidth="1"/>
    <col min="17" max="17" width="0" hidden="1" customWidth="1"/>
    <col min="19" max="20" width="19.5703125" customWidth="1"/>
    <col min="21" max="21" width="11.5703125" bestFit="1" customWidth="1"/>
    <col min="22" max="22" width="15.42578125" bestFit="1" customWidth="1"/>
    <col min="23" max="23" width="12.7109375" bestFit="1" customWidth="1"/>
    <col min="24" max="25" width="0" hidden="1" customWidth="1"/>
    <col min="26" max="26" width="14.42578125" bestFit="1" customWidth="1"/>
    <col min="28" max="28" width="8.7109375" style="5"/>
    <col min="29" max="30" width="10.140625" style="5" bestFit="1" customWidth="1"/>
    <col min="31" max="31" width="9.140625" style="5" bestFit="1" customWidth="1"/>
  </cols>
  <sheetData>
    <row r="2" spans="2:31" x14ac:dyDescent="0.25">
      <c r="S2" s="6"/>
      <c r="T2" s="4"/>
    </row>
    <row r="3" spans="2:31" ht="15.75" thickBot="1" x14ac:dyDescent="0.3">
      <c r="C3" s="9" t="s">
        <v>2</v>
      </c>
      <c r="D3" s="9"/>
      <c r="G3" s="9" t="s">
        <v>821</v>
      </c>
      <c r="H3" s="9"/>
      <c r="I3" s="9"/>
      <c r="J3" s="9"/>
      <c r="K3" s="10"/>
      <c r="N3" s="9" t="s">
        <v>3</v>
      </c>
      <c r="O3" s="9"/>
      <c r="P3" s="9"/>
      <c r="Q3" s="10"/>
      <c r="S3" s="3" t="s">
        <v>0</v>
      </c>
      <c r="T3" s="4" t="s">
        <v>1</v>
      </c>
    </row>
    <row r="4" spans="2:31" ht="15.75" thickBot="1" x14ac:dyDescent="0.3">
      <c r="B4" s="14"/>
      <c r="C4" s="15"/>
      <c r="D4" s="15"/>
      <c r="E4" s="16"/>
      <c r="G4" s="17"/>
      <c r="H4" s="15"/>
      <c r="I4" s="15"/>
      <c r="J4" s="16"/>
      <c r="K4" s="15"/>
      <c r="L4" s="16"/>
      <c r="N4" s="18" t="s">
        <v>4</v>
      </c>
      <c r="O4" s="19"/>
      <c r="P4" s="20"/>
      <c r="S4" s="4"/>
      <c r="T4" s="4"/>
      <c r="Y4" s="21"/>
      <c r="Z4" s="96" t="s">
        <v>5</v>
      </c>
      <c r="AB4" s="97" t="s">
        <v>820</v>
      </c>
      <c r="AC4" s="7"/>
      <c r="AD4" s="7"/>
      <c r="AE4" s="8"/>
    </row>
    <row r="5" spans="2:31" ht="15.75" thickBot="1" x14ac:dyDescent="0.3">
      <c r="B5" s="25" t="s">
        <v>10</v>
      </c>
      <c r="C5" s="26"/>
      <c r="D5" s="26"/>
      <c r="E5" s="27"/>
      <c r="G5" s="98" t="s">
        <v>10</v>
      </c>
      <c r="H5" s="29"/>
      <c r="I5" s="29"/>
      <c r="J5" s="30"/>
      <c r="K5" s="29"/>
      <c r="L5" s="30"/>
      <c r="N5" s="28" t="s">
        <v>10</v>
      </c>
      <c r="O5" s="29"/>
      <c r="P5" s="30"/>
      <c r="S5" s="31" t="s">
        <v>11</v>
      </c>
      <c r="T5" s="31" t="s">
        <v>12</v>
      </c>
      <c r="U5" s="32" t="s">
        <v>13</v>
      </c>
      <c r="V5" s="33" t="s">
        <v>14</v>
      </c>
      <c r="W5" s="33" t="s">
        <v>8</v>
      </c>
      <c r="X5" s="34" t="s">
        <v>15</v>
      </c>
      <c r="Y5" s="34" t="s">
        <v>16</v>
      </c>
      <c r="Z5" s="33" t="s">
        <v>9</v>
      </c>
      <c r="AB5" s="11"/>
      <c r="AC5" s="12"/>
      <c r="AD5" s="12"/>
      <c r="AE5" s="13"/>
    </row>
    <row r="6" spans="2:31" ht="15.75" thickBot="1" x14ac:dyDescent="0.3">
      <c r="B6" s="36"/>
      <c r="C6" s="100" t="s">
        <v>17</v>
      </c>
      <c r="D6" s="100"/>
      <c r="E6" s="101"/>
      <c r="G6" s="36"/>
      <c r="H6" s="37"/>
      <c r="I6" s="38" t="s">
        <v>17</v>
      </c>
      <c r="J6" s="39"/>
      <c r="K6" s="39"/>
      <c r="N6" s="102" t="s">
        <v>17</v>
      </c>
      <c r="O6" s="103"/>
      <c r="P6" s="104"/>
      <c r="S6" s="40" t="s">
        <v>18</v>
      </c>
      <c r="T6" s="41" t="s">
        <v>19</v>
      </c>
      <c r="U6" s="42">
        <v>106844</v>
      </c>
      <c r="V6" s="43">
        <v>140000</v>
      </c>
      <c r="W6" s="44">
        <v>3.7560700775360181E-2</v>
      </c>
      <c r="X6" s="45">
        <v>569.90556867659336</v>
      </c>
      <c r="Y6" s="42">
        <v>629.74565338763557</v>
      </c>
      <c r="Z6" s="93">
        <v>1199.6512220642289</v>
      </c>
      <c r="AB6" s="22" t="s">
        <v>6</v>
      </c>
      <c r="AC6" s="23" t="s">
        <v>7</v>
      </c>
      <c r="AD6" s="23" t="s">
        <v>8</v>
      </c>
      <c r="AE6" s="24" t="s">
        <v>9</v>
      </c>
    </row>
    <row r="7" spans="2:31" ht="15.75" thickBot="1" x14ac:dyDescent="0.3">
      <c r="B7" s="50" t="s">
        <v>6</v>
      </c>
      <c r="C7" s="51" t="s">
        <v>9</v>
      </c>
      <c r="D7" s="51" t="s">
        <v>15</v>
      </c>
      <c r="E7" s="52" t="s">
        <v>16</v>
      </c>
      <c r="G7" s="50" t="s">
        <v>6</v>
      </c>
      <c r="H7" s="51" t="s">
        <v>7</v>
      </c>
      <c r="I7" s="51" t="s">
        <v>8</v>
      </c>
      <c r="J7" s="53" t="s">
        <v>9</v>
      </c>
      <c r="K7" s="54" t="s">
        <v>15</v>
      </c>
      <c r="L7" s="53" t="s">
        <v>16</v>
      </c>
      <c r="N7" s="55" t="s">
        <v>9</v>
      </c>
      <c r="O7" s="54" t="s">
        <v>15</v>
      </c>
      <c r="P7" s="53" t="s">
        <v>16</v>
      </c>
      <c r="S7" s="56" t="s">
        <v>18</v>
      </c>
      <c r="T7" s="57" t="s">
        <v>21</v>
      </c>
      <c r="U7" s="42">
        <v>427421</v>
      </c>
      <c r="V7" s="43">
        <v>559900</v>
      </c>
      <c r="W7" s="44">
        <v>0.15021597402945833</v>
      </c>
      <c r="X7" s="45">
        <v>2279.2151993001758</v>
      </c>
      <c r="Y7" s="42">
        <v>2518.5327952266939</v>
      </c>
      <c r="Z7" s="94">
        <v>4797.7479945268697</v>
      </c>
      <c r="AB7" s="35" t="s">
        <v>15</v>
      </c>
      <c r="AC7" s="23"/>
      <c r="AD7" s="23"/>
      <c r="AE7" s="24"/>
    </row>
    <row r="8" spans="2:31" ht="15.75" thickBot="1" x14ac:dyDescent="0.3">
      <c r="B8" s="36" t="s">
        <v>18</v>
      </c>
      <c r="C8" s="2">
        <v>25918</v>
      </c>
      <c r="D8" s="1" t="e">
        <f>([1]Overview!$R$12/([1]Overview!$R$13+[1]Overview!$R$12))*C8</f>
        <v>#VALUE!</v>
      </c>
      <c r="E8" s="58" t="e">
        <f t="shared" ref="E8:E44" si="0">($R$14/($R$14+$R$13))*C8</f>
        <v>#DIV/0!</v>
      </c>
      <c r="G8" s="36" t="s">
        <v>18</v>
      </c>
      <c r="H8" s="2">
        <v>3727347</v>
      </c>
      <c r="I8" s="59">
        <f>H8/SUM($H$8:$H$44)</f>
        <v>1.9163694141303318E-2</v>
      </c>
      <c r="J8" s="60">
        <f>ROUND(I8*[1]Overview!$G$7,0)</f>
        <v>31939</v>
      </c>
      <c r="K8" s="61">
        <f>([1]Overview!$R$18/([1]Overview!$R$18+[1]Overview!$R$19))*Beneficiaries!J8</f>
        <v>15172.921615201902</v>
      </c>
      <c r="L8" s="58">
        <f>([1]Overview!$R$19/([1]Overview!$R$18+[1]Overview!$R$19))*Beneficiaries!J8</f>
        <v>16766.0783847981</v>
      </c>
      <c r="N8" s="62">
        <f>(H8/[1]Overview!$G$6)*0.05</f>
        <v>31061.225000000002</v>
      </c>
      <c r="O8" s="63">
        <f>([1]Overview!$R$18/([1]Overview!$R$18+[1]Overview!$R$19))*Beneficiaries!N8</f>
        <v>14755.926365795727</v>
      </c>
      <c r="P8" s="64">
        <f>([1]Overview!$R$19/([1]Overview!$R$18+[1]Overview!$R$19))*Beneficiaries!N8</f>
        <v>16305.298634204275</v>
      </c>
      <c r="S8" s="56" t="s">
        <v>18</v>
      </c>
      <c r="T8" s="57" t="s">
        <v>23</v>
      </c>
      <c r="U8" s="42">
        <v>169339</v>
      </c>
      <c r="V8" s="43">
        <v>221800</v>
      </c>
      <c r="W8" s="44">
        <v>5.9506881656963488E-2</v>
      </c>
      <c r="X8" s="45">
        <v>902.8932509462029</v>
      </c>
      <c r="Y8" s="42">
        <v>997.69704229555407</v>
      </c>
      <c r="Z8" s="94">
        <v>1900.5902932417571</v>
      </c>
      <c r="AB8" s="46" t="s">
        <v>20</v>
      </c>
      <c r="AC8" s="47">
        <v>5860183</v>
      </c>
      <c r="AD8" s="48">
        <v>3.0129406954615523E-2</v>
      </c>
      <c r="AE8" s="49">
        <v>50216</v>
      </c>
    </row>
    <row r="9" spans="2:31" ht="15.75" thickBot="1" x14ac:dyDescent="0.3">
      <c r="B9" s="36" t="s">
        <v>25</v>
      </c>
      <c r="C9" s="2">
        <v>32971</v>
      </c>
      <c r="D9" s="61" t="e">
        <f t="shared" ref="D9:D44" si="1">($R$13/($R$14+$R$13))*C9</f>
        <v>#DIV/0!</v>
      </c>
      <c r="E9" s="58" t="e">
        <f t="shared" si="0"/>
        <v>#DIV/0!</v>
      </c>
      <c r="G9" s="36" t="s">
        <v>25</v>
      </c>
      <c r="H9" s="2">
        <v>4248436</v>
      </c>
      <c r="I9" s="59">
        <f t="shared" ref="I9:I44" si="2">H9/SUM($H$8:$H$44)</f>
        <v>2.1842808861880073E-2</v>
      </c>
      <c r="J9" s="60">
        <f>ROUND(I9*[1]Overview!$G$7,0)</f>
        <v>36405</v>
      </c>
      <c r="K9" s="61">
        <f>([1]Overview!$R$18/([1]Overview!$R$18+[1]Overview!$R$19))*Beneficiaries!J9</f>
        <v>17294.53681710214</v>
      </c>
      <c r="L9" s="58">
        <f>([1]Overview!$R$19/([1]Overview!$R$18+[1]Overview!$R$19))*Beneficiaries!J9</f>
        <v>19110.46318289786</v>
      </c>
      <c r="N9" s="62">
        <f>(H9/[1]Overview!$G$6)*0.05</f>
        <v>35403.633333333331</v>
      </c>
      <c r="O9" s="63">
        <f>([1]Overview!$R$18/([1]Overview!$R$18+[1]Overview!$R$19))*Beneficiaries!N9</f>
        <v>16818.828186856692</v>
      </c>
      <c r="P9" s="64">
        <f>([1]Overview!$R$19/([1]Overview!$R$18+[1]Overview!$R$19))*Beneficiaries!N9</f>
        <v>18584.805146476639</v>
      </c>
      <c r="S9" s="56" t="s">
        <v>18</v>
      </c>
      <c r="T9" s="57" t="s">
        <v>26</v>
      </c>
      <c r="U9" s="42">
        <v>192621</v>
      </c>
      <c r="V9" s="43">
        <v>252300</v>
      </c>
      <c r="W9" s="44">
        <v>6.7689748611595518E-2</v>
      </c>
      <c r="X9" s="45">
        <v>1027.0512498364606</v>
      </c>
      <c r="Y9" s="42">
        <v>1134.8916310692889</v>
      </c>
      <c r="Z9" s="94">
        <v>2161.9428809057495</v>
      </c>
      <c r="AB9" s="46" t="s">
        <v>22</v>
      </c>
      <c r="AC9" s="47">
        <v>3270798</v>
      </c>
      <c r="AD9" s="48">
        <v>1.6816403857753681E-2</v>
      </c>
      <c r="AE9" s="49">
        <v>28027</v>
      </c>
    </row>
    <row r="10" spans="2:31" ht="15.75" thickBot="1" x14ac:dyDescent="0.3">
      <c r="B10" s="36" t="s">
        <v>28</v>
      </c>
      <c r="C10" s="2">
        <v>60240</v>
      </c>
      <c r="D10" s="61" t="e">
        <f t="shared" si="1"/>
        <v>#DIV/0!</v>
      </c>
      <c r="E10" s="58" t="e">
        <f t="shared" si="0"/>
        <v>#DIV/0!</v>
      </c>
      <c r="G10" s="36" t="s">
        <v>28</v>
      </c>
      <c r="H10" s="2">
        <v>5482177</v>
      </c>
      <c r="I10" s="59">
        <f t="shared" si="2"/>
        <v>2.8185935802727196E-2</v>
      </c>
      <c r="J10" s="60">
        <f>ROUND(I10*[1]Overview!$G$7,0)</f>
        <v>46977</v>
      </c>
      <c r="K10" s="61">
        <f>([1]Overview!$R$18/([1]Overview!$R$18+[1]Overview!$R$19))*Beneficiaries!J10</f>
        <v>22316.864608076012</v>
      </c>
      <c r="L10" s="58">
        <f>([1]Overview!$R$19/([1]Overview!$R$18+[1]Overview!$R$19))*Beneficiaries!J10</f>
        <v>24660.135391923988</v>
      </c>
      <c r="N10" s="62">
        <f>(H10/[1]Overview!$G$6)*0.05</f>
        <v>45684.808333333334</v>
      </c>
      <c r="O10" s="63">
        <f>([1]Overview!$R$18/([1]Overview!$R$18+[1]Overview!$R$19))*Beneficiaries!N10</f>
        <v>21702.996832937453</v>
      </c>
      <c r="P10" s="64">
        <f>([1]Overview!$R$19/([1]Overview!$R$18+[1]Overview!$R$19))*Beneficiaries!N10</f>
        <v>23981.811500395881</v>
      </c>
      <c r="S10" s="56" t="s">
        <v>18</v>
      </c>
      <c r="T10" s="57" t="s">
        <v>29</v>
      </c>
      <c r="U10" s="42">
        <v>137897</v>
      </c>
      <c r="V10" s="43">
        <v>180600</v>
      </c>
      <c r="W10" s="44">
        <v>4.845330400021463E-2</v>
      </c>
      <c r="X10" s="45">
        <v>735.17818359280534</v>
      </c>
      <c r="Y10" s="42">
        <v>812.37189287004981</v>
      </c>
      <c r="Z10" s="94">
        <v>1547.550076462855</v>
      </c>
      <c r="AB10" s="46" t="s">
        <v>24</v>
      </c>
      <c r="AC10" s="47">
        <v>4411119</v>
      </c>
      <c r="AD10" s="48">
        <v>2.2679223409275216E-2</v>
      </c>
      <c r="AE10" s="49">
        <v>37799</v>
      </c>
    </row>
    <row r="11" spans="2:31" ht="15.75" thickBot="1" x14ac:dyDescent="0.3">
      <c r="B11" s="36" t="s">
        <v>31</v>
      </c>
      <c r="C11" s="2">
        <v>27112</v>
      </c>
      <c r="D11" s="61" t="e">
        <f t="shared" si="1"/>
        <v>#DIV/0!</v>
      </c>
      <c r="E11" s="58" t="e">
        <f t="shared" si="0"/>
        <v>#DIV/0!</v>
      </c>
      <c r="G11" s="36" t="s">
        <v>31</v>
      </c>
      <c r="H11" s="2">
        <v>5527809</v>
      </c>
      <c r="I11" s="59">
        <f t="shared" si="2"/>
        <v>2.8420547093561118E-2</v>
      </c>
      <c r="J11" s="60">
        <f>ROUND(I11*[1]Overview!$G$7,0)</f>
        <v>47368</v>
      </c>
      <c r="K11" s="61">
        <f>([1]Overview!$R$18/([1]Overview!$R$18+[1]Overview!$R$19))*Beneficiaries!J11</f>
        <v>22502.612826603327</v>
      </c>
      <c r="L11" s="58">
        <f>([1]Overview!$R$19/([1]Overview!$R$18+[1]Overview!$R$19))*Beneficiaries!J11</f>
        <v>24865.387173396673</v>
      </c>
      <c r="N11" s="62">
        <f>(H11/[1]Overview!$G$6)*0.05</f>
        <v>46065.075000000004</v>
      </c>
      <c r="O11" s="63">
        <f>([1]Overview!$R$18/([1]Overview!$R$18+[1]Overview!$R$19))*Beneficiaries!N11</f>
        <v>21883.6460807601</v>
      </c>
      <c r="P11" s="64">
        <f>([1]Overview!$R$19/([1]Overview!$R$18+[1]Overview!$R$19))*Beneficiaries!N11</f>
        <v>24181.428919239905</v>
      </c>
      <c r="S11" s="56" t="s">
        <v>18</v>
      </c>
      <c r="T11" s="57" t="s">
        <v>32</v>
      </c>
      <c r="U11" s="42">
        <v>154083</v>
      </c>
      <c r="V11" s="43">
        <v>201800</v>
      </c>
      <c r="W11" s="44">
        <v>5.4141067260483462E-2</v>
      </c>
      <c r="X11" s="45">
        <v>821.47816970668953</v>
      </c>
      <c r="Y11" s="42">
        <v>907.73337752589191</v>
      </c>
      <c r="Z11" s="94">
        <v>1729.2115472325813</v>
      </c>
      <c r="AB11" s="46" t="s">
        <v>27</v>
      </c>
      <c r="AC11" s="47">
        <v>3564126</v>
      </c>
      <c r="AD11" s="48">
        <v>1.8324513533370203E-2</v>
      </c>
      <c r="AE11" s="49">
        <v>30541</v>
      </c>
    </row>
    <row r="12" spans="2:31" ht="15.75" thickBot="1" x14ac:dyDescent="0.3">
      <c r="B12" s="36" t="s">
        <v>34</v>
      </c>
      <c r="C12" s="2">
        <v>29981</v>
      </c>
      <c r="D12" s="61" t="e">
        <f t="shared" si="1"/>
        <v>#DIV/0!</v>
      </c>
      <c r="E12" s="58" t="e">
        <f t="shared" si="0"/>
        <v>#DIV/0!</v>
      </c>
      <c r="G12" s="36" t="s">
        <v>34</v>
      </c>
      <c r="H12" s="2">
        <v>7537314</v>
      </c>
      <c r="I12" s="59">
        <f t="shared" si="2"/>
        <v>3.8752168806114234E-2</v>
      </c>
      <c r="J12" s="60">
        <f>ROUND(I12*[1]Overview!$G$7,0)</f>
        <v>64587</v>
      </c>
      <c r="K12" s="61">
        <f>([1]Overview!$R$18/([1]Overview!$R$18+[1]Overview!$R$19))*Beneficiaries!J12</f>
        <v>30682.660332541571</v>
      </c>
      <c r="L12" s="58">
        <f>([1]Overview!$R$19/([1]Overview!$R$18+[1]Overview!$R$19))*Beneficiaries!J12</f>
        <v>33904.339667458429</v>
      </c>
      <c r="N12" s="62">
        <f>(H12/[1]Overview!$G$6)*0.05</f>
        <v>62810.950000000004</v>
      </c>
      <c r="O12" s="63">
        <f>([1]Overview!$R$18/([1]Overview!$R$18+[1]Overview!$R$19))*Beneficiaries!N12</f>
        <v>29838.931116389551</v>
      </c>
      <c r="P12" s="64">
        <f>([1]Overview!$R$19/([1]Overview!$R$18+[1]Overview!$R$19))*Beneficiaries!N12</f>
        <v>32972.01888361045</v>
      </c>
      <c r="S12" s="56" t="s">
        <v>18</v>
      </c>
      <c r="T12" s="57" t="s">
        <v>35</v>
      </c>
      <c r="U12" s="42">
        <v>136650</v>
      </c>
      <c r="V12" s="43">
        <v>179000</v>
      </c>
      <c r="W12" s="44">
        <v>4.802403884849623E-2</v>
      </c>
      <c r="X12" s="45">
        <v>728.66497709364432</v>
      </c>
      <c r="Y12" s="42">
        <v>805.17479968847692</v>
      </c>
      <c r="Z12" s="94">
        <v>1533.8397767821211</v>
      </c>
      <c r="AB12" s="46" t="s">
        <v>30</v>
      </c>
      <c r="AC12" s="47">
        <v>13076892</v>
      </c>
      <c r="AD12" s="48">
        <v>6.7233224759287571E-2</v>
      </c>
      <c r="AE12" s="49">
        <v>112055</v>
      </c>
    </row>
    <row r="13" spans="2:31" ht="15.75" thickBot="1" x14ac:dyDescent="0.3">
      <c r="B13" s="36" t="s">
        <v>37</v>
      </c>
      <c r="C13" s="2">
        <v>32504</v>
      </c>
      <c r="D13" s="61" t="e">
        <f t="shared" si="1"/>
        <v>#DIV/0!</v>
      </c>
      <c r="E13" s="58" t="e">
        <f t="shared" si="0"/>
        <v>#DIV/0!</v>
      </c>
      <c r="G13" s="36" t="s">
        <v>37</v>
      </c>
      <c r="H13" s="2">
        <v>2277961</v>
      </c>
      <c r="I13" s="59">
        <f t="shared" si="2"/>
        <v>1.1711855072741402E-2</v>
      </c>
      <c r="J13" s="60">
        <f>ROUND(I13*[1]Overview!$G$7,0)</f>
        <v>19520</v>
      </c>
      <c r="K13" s="61">
        <f>([1]Overview!$R$18/([1]Overview!$R$18+[1]Overview!$R$19))*Beneficiaries!J13</f>
        <v>9273.1591448931122</v>
      </c>
      <c r="L13" s="58">
        <f>([1]Overview!$R$19/([1]Overview!$R$18+[1]Overview!$R$19))*Beneficiaries!J13</f>
        <v>10246.840855106888</v>
      </c>
      <c r="N13" s="62">
        <f>(H13/[1]Overview!$G$6)*0.05</f>
        <v>18983.008333333335</v>
      </c>
      <c r="O13" s="63">
        <f>([1]Overview!$R$18/([1]Overview!$R$18+[1]Overview!$R$19))*Beneficiaries!N13</f>
        <v>9018.056215360255</v>
      </c>
      <c r="P13" s="64">
        <f>([1]Overview!$R$19/([1]Overview!$R$18+[1]Overview!$R$19))*Beneficiaries!N13</f>
        <v>9964.95211797308</v>
      </c>
      <c r="S13" s="56" t="s">
        <v>18</v>
      </c>
      <c r="T13" s="57" t="s">
        <v>38</v>
      </c>
      <c r="U13" s="42">
        <v>115794</v>
      </c>
      <c r="V13" s="43">
        <v>151700</v>
      </c>
      <c r="W13" s="44">
        <v>4.0699702197300992E-2</v>
      </c>
      <c r="X13" s="45">
        <v>617.53339120170858</v>
      </c>
      <c r="Y13" s="42">
        <v>682.37439727788797</v>
      </c>
      <c r="Z13" s="94">
        <v>1299.9077884795965</v>
      </c>
      <c r="AB13" s="46" t="s">
        <v>33</v>
      </c>
      <c r="AC13" s="47">
        <v>12550598</v>
      </c>
      <c r="AD13" s="48">
        <v>6.452734917421242E-2</v>
      </c>
      <c r="AE13" s="49">
        <v>107546</v>
      </c>
    </row>
    <row r="14" spans="2:31" ht="15.75" thickBot="1" x14ac:dyDescent="0.3">
      <c r="B14" s="36" t="s">
        <v>40</v>
      </c>
      <c r="C14" s="2">
        <v>89219</v>
      </c>
      <c r="D14" s="61" t="e">
        <f t="shared" si="1"/>
        <v>#DIV/0!</v>
      </c>
      <c r="E14" s="58" t="e">
        <f t="shared" si="0"/>
        <v>#DIV/0!</v>
      </c>
      <c r="G14" s="36" t="s">
        <v>40</v>
      </c>
      <c r="H14" s="2">
        <v>5741815</v>
      </c>
      <c r="I14" s="59">
        <f t="shared" si="2"/>
        <v>2.9520832505250387E-2</v>
      </c>
      <c r="J14" s="60">
        <f>ROUND(I14*[1]Overview!$G$7,0)</f>
        <v>49201</v>
      </c>
      <c r="K14" s="61">
        <f>([1]Overview!$R$18/([1]Overview!$R$18+[1]Overview!$R$19))*Beneficiaries!J14</f>
        <v>23373.396674584325</v>
      </c>
      <c r="L14" s="58">
        <f>([1]Overview!$R$19/([1]Overview!$R$18+[1]Overview!$R$19))*Beneficiaries!J14</f>
        <v>25827.603325415675</v>
      </c>
      <c r="N14" s="62">
        <f>(H14/[1]Overview!$G$6)*0.05</f>
        <v>47848.458333333336</v>
      </c>
      <c r="O14" s="63">
        <f>([1]Overview!$R$18/([1]Overview!$R$18+[1]Overview!$R$19))*Beneficiaries!N14</f>
        <v>22730.859065716551</v>
      </c>
      <c r="P14" s="64">
        <f>([1]Overview!$R$19/([1]Overview!$R$18+[1]Overview!$R$19))*Beneficiaries!N14</f>
        <v>25117.599267616784</v>
      </c>
      <c r="S14" s="56" t="s">
        <v>18</v>
      </c>
      <c r="T14" s="57" t="s">
        <v>41</v>
      </c>
      <c r="U14" s="42">
        <v>181894</v>
      </c>
      <c r="V14" s="43">
        <v>238300</v>
      </c>
      <c r="W14" s="44">
        <v>6.3933678534059513E-2</v>
      </c>
      <c r="X14" s="45">
        <v>970.06069296880139</v>
      </c>
      <c r="Y14" s="42">
        <v>1071.9170657305256</v>
      </c>
      <c r="Z14" s="94">
        <v>2041.9777586993268</v>
      </c>
      <c r="AB14" s="46" t="s">
        <v>36</v>
      </c>
      <c r="AC14" s="47">
        <v>5217716</v>
      </c>
      <c r="AD14" s="48">
        <v>2.68262422415151E-2</v>
      </c>
      <c r="AE14" s="49">
        <v>44710</v>
      </c>
    </row>
    <row r="15" spans="2:31" ht="15.75" thickBot="1" x14ac:dyDescent="0.3">
      <c r="B15" s="36" t="s">
        <v>20</v>
      </c>
      <c r="C15" s="2">
        <v>4480</v>
      </c>
      <c r="D15" s="61" t="e">
        <f t="shared" si="1"/>
        <v>#DIV/0!</v>
      </c>
      <c r="E15" s="58" t="e">
        <f t="shared" si="0"/>
        <v>#DIV/0!</v>
      </c>
      <c r="G15" s="36" t="s">
        <v>20</v>
      </c>
      <c r="H15" s="2">
        <v>5860183</v>
      </c>
      <c r="I15" s="59">
        <f t="shared" si="2"/>
        <v>3.0129406954615523E-2</v>
      </c>
      <c r="J15" s="60">
        <f>ROUND(I15*[1]Overview!$G$7,0)</f>
        <v>50216</v>
      </c>
      <c r="K15" s="61">
        <f>([1]Overview!$R$18/([1]Overview!$R$18+[1]Overview!$R$19))*Beneficiaries!J15</f>
        <v>23855.581947743471</v>
      </c>
      <c r="L15" s="58">
        <f>([1]Overview!$R$19/([1]Overview!$R$18+[1]Overview!$R$19))*Beneficiaries!J15</f>
        <v>26360.418052256529</v>
      </c>
      <c r="N15" s="62">
        <f>(H15/[1]Overview!$G$6)*0.05</f>
        <v>48834.858333333337</v>
      </c>
      <c r="O15" s="63">
        <f>([1]Overview!$R$18/([1]Overview!$R$18+[1]Overview!$R$19))*Beneficiaries!N15</f>
        <v>23199.457640538403</v>
      </c>
      <c r="P15" s="64">
        <f>([1]Overview!$R$19/([1]Overview!$R$18+[1]Overview!$R$19))*Beneficiaries!N15</f>
        <v>25635.400692794934</v>
      </c>
      <c r="S15" s="56" t="s">
        <v>18</v>
      </c>
      <c r="T15" s="57" t="s">
        <v>42</v>
      </c>
      <c r="U15" s="42">
        <v>245987</v>
      </c>
      <c r="V15" s="43">
        <v>322200</v>
      </c>
      <c r="W15" s="44">
        <v>8.6443269927293218E-2</v>
      </c>
      <c r="X15" s="45">
        <v>1311.5969587685597</v>
      </c>
      <c r="Y15" s="42">
        <v>1449.3146394392584</v>
      </c>
      <c r="Z15" s="94">
        <v>2760.9115982078183</v>
      </c>
      <c r="AB15" s="65" t="s">
        <v>39</v>
      </c>
      <c r="AC15" s="66">
        <v>7303924</v>
      </c>
      <c r="AD15" s="67">
        <v>3.7552222953034613E-2</v>
      </c>
      <c r="AE15" s="68">
        <v>62587</v>
      </c>
    </row>
    <row r="16" spans="2:31" ht="15.75" thickBot="1" x14ac:dyDescent="0.3">
      <c r="B16" s="36" t="s">
        <v>43</v>
      </c>
      <c r="C16" s="2">
        <v>17346</v>
      </c>
      <c r="D16" s="61" t="e">
        <f t="shared" si="1"/>
        <v>#DIV/0!</v>
      </c>
      <c r="E16" s="58" t="e">
        <f t="shared" si="0"/>
        <v>#DIV/0!</v>
      </c>
      <c r="G16" s="36" t="s">
        <v>43</v>
      </c>
      <c r="H16" s="2">
        <v>3866269</v>
      </c>
      <c r="I16" s="59">
        <f t="shared" si="2"/>
        <v>1.9877944442522427E-2</v>
      </c>
      <c r="J16" s="60">
        <f>ROUND(I16*[1]Overview!$G$7,0)</f>
        <v>33130</v>
      </c>
      <c r="K16" s="61">
        <f>([1]Overview!$R$18/([1]Overview!$R$18+[1]Overview!$R$19))*Beneficiaries!J16</f>
        <v>15738.717339667459</v>
      </c>
      <c r="L16" s="58">
        <f>([1]Overview!$R$19/([1]Overview!$R$18+[1]Overview!$R$19))*Beneficiaries!J16</f>
        <v>17391.282660332541</v>
      </c>
      <c r="N16" s="62">
        <f>(H16/[1]Overview!$G$6)*0.05</f>
        <v>32218.908333333333</v>
      </c>
      <c r="O16" s="63">
        <f>([1]Overview!$R$18/([1]Overview!$R$18+[1]Overview!$R$19))*Beneficiaries!N16</f>
        <v>15305.894695170231</v>
      </c>
      <c r="P16" s="64">
        <f>([1]Overview!$R$19/([1]Overview!$R$18+[1]Overview!$R$19))*Beneficiaries!N16</f>
        <v>16913.013638163102</v>
      </c>
      <c r="S16" s="56" t="s">
        <v>18</v>
      </c>
      <c r="T16" s="57" t="s">
        <v>44</v>
      </c>
      <c r="U16" s="42">
        <v>220662</v>
      </c>
      <c r="V16" s="43">
        <v>289100</v>
      </c>
      <c r="W16" s="44">
        <v>7.756284710111877E-2</v>
      </c>
      <c r="X16" s="45">
        <v>1176.854999317165</v>
      </c>
      <c r="Y16" s="42">
        <v>1300.4247742454675</v>
      </c>
      <c r="Z16" s="94">
        <v>2477.2797735626327</v>
      </c>
      <c r="AB16" s="35" t="s">
        <v>16</v>
      </c>
      <c r="AC16" s="47"/>
      <c r="AD16" s="48"/>
      <c r="AE16" s="49"/>
    </row>
    <row r="17" spans="2:31" ht="15.75" thickBot="1" x14ac:dyDescent="0.3">
      <c r="B17" s="36" t="s">
        <v>45</v>
      </c>
      <c r="C17" s="2">
        <v>19064</v>
      </c>
      <c r="D17" s="61" t="e">
        <f t="shared" si="1"/>
        <v>#DIV/0!</v>
      </c>
      <c r="E17" s="58" t="e">
        <f t="shared" si="0"/>
        <v>#DIV/0!</v>
      </c>
      <c r="G17" s="36" t="s">
        <v>45</v>
      </c>
      <c r="H17" s="2">
        <v>5663262</v>
      </c>
      <c r="I17" s="59">
        <f t="shared" si="2"/>
        <v>2.9116961959824432E-2</v>
      </c>
      <c r="J17" s="60">
        <f>ROUND(I17*[1]Overview!$G$7,0)</f>
        <v>48528</v>
      </c>
      <c r="K17" s="61">
        <f>([1]Overview!$R$18/([1]Overview!$R$18+[1]Overview!$R$19))*Beneficiaries!J17</f>
        <v>23053.681710213779</v>
      </c>
      <c r="L17" s="58">
        <f>([1]Overview!$R$19/([1]Overview!$R$18+[1]Overview!$R$19))*Beneficiaries!J17</f>
        <v>25474.318289786221</v>
      </c>
      <c r="N17" s="62">
        <f>(H17/[1]Overview!$G$6)*0.05</f>
        <v>47193.850000000006</v>
      </c>
      <c r="O17" s="63">
        <f>([1]Overview!$R$18/([1]Overview!$R$18+[1]Overview!$R$19))*Beneficiaries!N17</f>
        <v>22419.8812351544</v>
      </c>
      <c r="P17" s="64">
        <f>([1]Overview!$R$19/([1]Overview!$R$18+[1]Overview!$R$19))*Beneficiaries!N17</f>
        <v>24773.968764845606</v>
      </c>
      <c r="S17" s="56" t="s">
        <v>18</v>
      </c>
      <c r="T17" s="57" t="s">
        <v>46</v>
      </c>
      <c r="U17" s="42">
        <v>85371</v>
      </c>
      <c r="V17" s="43">
        <v>111800</v>
      </c>
      <c r="W17" s="44">
        <v>2.9994902476323342E-2</v>
      </c>
      <c r="X17" s="45">
        <v>455.11030412887948</v>
      </c>
      <c r="Y17" s="42">
        <v>502.8968860624118</v>
      </c>
      <c r="Z17" s="94">
        <v>958.00719019129133</v>
      </c>
      <c r="AB17" s="46" t="s">
        <v>34</v>
      </c>
      <c r="AC17" s="47">
        <v>7537314</v>
      </c>
      <c r="AD17" s="48">
        <v>3.8752168806114234E-2</v>
      </c>
      <c r="AE17" s="49">
        <v>64587</v>
      </c>
    </row>
    <row r="18" spans="2:31" ht="15.75" thickBot="1" x14ac:dyDescent="0.3">
      <c r="B18" s="36" t="s">
        <v>48</v>
      </c>
      <c r="C18" s="2">
        <v>19641</v>
      </c>
      <c r="D18" s="61" t="e">
        <f t="shared" si="1"/>
        <v>#DIV/0!</v>
      </c>
      <c r="E18" s="58" t="e">
        <f t="shared" si="0"/>
        <v>#DIV/0!</v>
      </c>
      <c r="G18" s="36" t="s">
        <v>49</v>
      </c>
      <c r="H18" s="2">
        <v>2880383</v>
      </c>
      <c r="I18" s="59">
        <f t="shared" si="2"/>
        <v>1.480913336531578E-2</v>
      </c>
      <c r="J18" s="60">
        <f>ROUND(I18*[1]Overview!$G$7,0)</f>
        <v>24682</v>
      </c>
      <c r="K18" s="61">
        <f>([1]Overview!$R$18/([1]Overview!$R$18+[1]Overview!$R$19))*Beneficiaries!J18</f>
        <v>11725.415676959621</v>
      </c>
      <c r="L18" s="58">
        <f>([1]Overview!$R$19/([1]Overview!$R$18+[1]Overview!$R$19))*Beneficiaries!J18</f>
        <v>12956.584323040379</v>
      </c>
      <c r="N18" s="62">
        <f>(H18/[1]Overview!$G$6)*0.05</f>
        <v>24003.191666666666</v>
      </c>
      <c r="O18" s="63">
        <f>([1]Overview!$R$18/([1]Overview!$R$18+[1]Overview!$R$19))*Beneficiaries!N18</f>
        <v>11402.941409342835</v>
      </c>
      <c r="P18" s="64">
        <f>([1]Overview!$R$19/([1]Overview!$R$18+[1]Overview!$R$19))*Beneficiaries!N18</f>
        <v>12600.250257323831</v>
      </c>
      <c r="S18" s="56" t="s">
        <v>18</v>
      </c>
      <c r="T18" s="57" t="s">
        <v>50</v>
      </c>
      <c r="U18" s="42">
        <v>58139</v>
      </c>
      <c r="V18" s="43">
        <v>76200</v>
      </c>
      <c r="W18" s="44">
        <v>2.0443752850588897E-2</v>
      </c>
      <c r="X18" s="45">
        <v>310.19145952254576</v>
      </c>
      <c r="Y18" s="42">
        <v>342.76156277241307</v>
      </c>
      <c r="Z18" s="94">
        <v>652.95302229495883</v>
      </c>
      <c r="AB18" s="46" t="s">
        <v>40</v>
      </c>
      <c r="AC18" s="47">
        <v>5741815</v>
      </c>
      <c r="AD18" s="48">
        <v>2.9520832505250387E-2</v>
      </c>
      <c r="AE18" s="49">
        <v>49201</v>
      </c>
    </row>
    <row r="19" spans="2:31" ht="15.75" thickBot="1" x14ac:dyDescent="0.3">
      <c r="B19" s="36" t="s">
        <v>24</v>
      </c>
      <c r="C19" s="2">
        <v>4327</v>
      </c>
      <c r="D19" s="61" t="e">
        <f t="shared" si="1"/>
        <v>#DIV/0!</v>
      </c>
      <c r="E19" s="58" t="e">
        <f t="shared" si="0"/>
        <v>#DIV/0!</v>
      </c>
      <c r="G19" s="36" t="s">
        <v>24</v>
      </c>
      <c r="H19" s="2">
        <v>4411119</v>
      </c>
      <c r="I19" s="59">
        <f t="shared" si="2"/>
        <v>2.2679223409275216E-2</v>
      </c>
      <c r="J19" s="60">
        <f>ROUND(I19*[1]Overview!$G$7,0)</f>
        <v>37799</v>
      </c>
      <c r="K19" s="61">
        <f>([1]Overview!$R$18/([1]Overview!$R$18+[1]Overview!$R$19))*Beneficiaries!J19</f>
        <v>17956.769596199527</v>
      </c>
      <c r="L19" s="58">
        <f>([1]Overview!$R$19/([1]Overview!$R$18+[1]Overview!$R$19))*Beneficiaries!J19</f>
        <v>19842.230403800473</v>
      </c>
      <c r="N19" s="62">
        <f>(H19/[1]Overview!$G$6)*0.05</f>
        <v>36759.325000000004</v>
      </c>
      <c r="O19" s="63">
        <f>([1]Overview!$R$18/([1]Overview!$R$18+[1]Overview!$R$19))*Beneficiaries!N19</f>
        <v>17462.862232779102</v>
      </c>
      <c r="P19" s="64">
        <f>([1]Overview!$R$19/([1]Overview!$R$18+[1]Overview!$R$19))*Beneficiaries!N19</f>
        <v>19296.462767220903</v>
      </c>
      <c r="S19" s="56" t="s">
        <v>18</v>
      </c>
      <c r="T19" s="57" t="s">
        <v>52</v>
      </c>
      <c r="U19" s="42">
        <v>87367</v>
      </c>
      <c r="V19" s="43">
        <v>114400</v>
      </c>
      <c r="W19" s="44">
        <v>3.0692458347865749E-2</v>
      </c>
      <c r="X19" s="45">
        <v>465.69426469001627</v>
      </c>
      <c r="Y19" s="42">
        <v>514.59216248246798</v>
      </c>
      <c r="Z19" s="94">
        <v>980.28642717248431</v>
      </c>
      <c r="AB19" s="46" t="s">
        <v>47</v>
      </c>
      <c r="AC19" s="47">
        <v>4235595</v>
      </c>
      <c r="AD19" s="48">
        <v>2.1776788446697778E-2</v>
      </c>
      <c r="AE19" s="49">
        <v>36295</v>
      </c>
    </row>
    <row r="20" spans="2:31" ht="15.75" thickBot="1" x14ac:dyDescent="0.3">
      <c r="B20" s="36" t="s">
        <v>47</v>
      </c>
      <c r="C20" s="2">
        <v>27183</v>
      </c>
      <c r="D20" s="61" t="e">
        <f t="shared" si="1"/>
        <v>#DIV/0!</v>
      </c>
      <c r="E20" s="58" t="e">
        <f t="shared" si="0"/>
        <v>#DIV/0!</v>
      </c>
      <c r="G20" s="36" t="s">
        <v>47</v>
      </c>
      <c r="H20" s="2">
        <v>4235595</v>
      </c>
      <c r="I20" s="59">
        <f t="shared" si="2"/>
        <v>2.1776788446697778E-2</v>
      </c>
      <c r="J20" s="60">
        <f>ROUND(I20*[1]Overview!$G$7,0)</f>
        <v>36295</v>
      </c>
      <c r="K20" s="61">
        <f>([1]Overview!$R$18/([1]Overview!$R$18+[1]Overview!$R$19))*Beneficiaries!J20</f>
        <v>17242.280285035631</v>
      </c>
      <c r="L20" s="58">
        <f>([1]Overview!$R$19/([1]Overview!$R$18+[1]Overview!$R$19))*Beneficiaries!J20</f>
        <v>19052.719714964369</v>
      </c>
      <c r="N20" s="62">
        <f>(H20/[1]Overview!$G$6)*0.05</f>
        <v>35296.625</v>
      </c>
      <c r="O20" s="63">
        <f>([1]Overview!$R$18/([1]Overview!$R$18+[1]Overview!$R$19))*Beneficiaries!N20</f>
        <v>16767.992874109266</v>
      </c>
      <c r="P20" s="64">
        <f>([1]Overview!$R$19/([1]Overview!$R$18+[1]Overview!$R$19))*Beneficiaries!N20</f>
        <v>18528.632125890734</v>
      </c>
      <c r="S20" s="56" t="s">
        <v>18</v>
      </c>
      <c r="T20" s="57" t="s">
        <v>54</v>
      </c>
      <c r="U20" s="42">
        <v>223134</v>
      </c>
      <c r="V20" s="43">
        <v>292300</v>
      </c>
      <c r="W20" s="44">
        <v>7.842137740455557E-2</v>
      </c>
      <c r="X20" s="45">
        <v>1189.8814123154873</v>
      </c>
      <c r="Y20" s="42">
        <v>1314.8189606086132</v>
      </c>
      <c r="Z20" s="94">
        <v>2504.7003729241005</v>
      </c>
      <c r="AB20" s="46" t="s">
        <v>51</v>
      </c>
      <c r="AC20" s="47">
        <v>8252366</v>
      </c>
      <c r="AD20" s="48">
        <v>4.2428520329899709E-2</v>
      </c>
      <c r="AE20" s="49">
        <v>70714</v>
      </c>
    </row>
    <row r="21" spans="2:31" ht="15.75" thickBot="1" x14ac:dyDescent="0.3">
      <c r="B21" s="36" t="s">
        <v>22</v>
      </c>
      <c r="C21" s="2">
        <v>9500</v>
      </c>
      <c r="D21" s="61" t="e">
        <f t="shared" si="1"/>
        <v>#DIV/0!</v>
      </c>
      <c r="E21" s="58" t="e">
        <f t="shared" si="0"/>
        <v>#DIV/0!</v>
      </c>
      <c r="G21" s="36" t="s">
        <v>22</v>
      </c>
      <c r="H21" s="2">
        <v>3270798</v>
      </c>
      <c r="I21" s="59">
        <f t="shared" si="2"/>
        <v>1.6816403857753681E-2</v>
      </c>
      <c r="J21" s="60">
        <f>ROUND(I21*[1]Overview!$G$7,0)</f>
        <v>28027</v>
      </c>
      <c r="K21" s="61">
        <f>([1]Overview!$R$18/([1]Overview!$R$18+[1]Overview!$R$19))*Beneficiaries!J21</f>
        <v>13314.489311163896</v>
      </c>
      <c r="L21" s="58">
        <f>([1]Overview!$R$19/([1]Overview!$R$18+[1]Overview!$R$19))*Beneficiaries!J21</f>
        <v>14712.510688836104</v>
      </c>
      <c r="N21" s="62">
        <f>(H21/[1]Overview!$G$6)*0.05</f>
        <v>27256.65</v>
      </c>
      <c r="O21" s="63">
        <f>([1]Overview!$R$18/([1]Overview!$R$18+[1]Overview!$R$19))*Beneficiaries!N21</f>
        <v>12948.527315914491</v>
      </c>
      <c r="P21" s="64">
        <f>([1]Overview!$R$19/([1]Overview!$R$18+[1]Overview!$R$19))*Beneficiaries!N21</f>
        <v>14308.122684085511</v>
      </c>
      <c r="S21" s="56" t="s">
        <v>18</v>
      </c>
      <c r="T21" s="57" t="s">
        <v>56</v>
      </c>
      <c r="U21" s="42">
        <v>139058</v>
      </c>
      <c r="V21" s="43">
        <v>182200</v>
      </c>
      <c r="W21" s="44">
        <v>4.8882569151933036E-2</v>
      </c>
      <c r="X21" s="45">
        <v>741.69139009196647</v>
      </c>
      <c r="Y21" s="42">
        <v>819.56898605162291</v>
      </c>
      <c r="Z21" s="94">
        <v>1561.2603761435894</v>
      </c>
      <c r="AB21" s="46" t="s">
        <v>53</v>
      </c>
      <c r="AC21" s="47">
        <v>3192893</v>
      </c>
      <c r="AD21" s="48">
        <v>1.6415864924276803E-2</v>
      </c>
      <c r="AE21" s="49">
        <v>27360</v>
      </c>
    </row>
    <row r="22" spans="2:31" ht="15.75" thickBot="1" x14ac:dyDescent="0.3">
      <c r="B22" s="36" t="s">
        <v>27</v>
      </c>
      <c r="C22" s="2">
        <v>26068</v>
      </c>
      <c r="D22" s="61" t="e">
        <f t="shared" si="1"/>
        <v>#DIV/0!</v>
      </c>
      <c r="E22" s="58" t="e">
        <f t="shared" si="0"/>
        <v>#DIV/0!</v>
      </c>
      <c r="G22" s="36" t="s">
        <v>27</v>
      </c>
      <c r="H22" s="2">
        <v>3564126</v>
      </c>
      <c r="I22" s="59">
        <f t="shared" si="2"/>
        <v>1.8324513533370203E-2</v>
      </c>
      <c r="J22" s="60">
        <f>ROUND(I22*[1]Overview!$G$7,0)</f>
        <v>30541</v>
      </c>
      <c r="K22" s="61">
        <f>([1]Overview!$R$18/([1]Overview!$R$18+[1]Overview!$R$19))*Beneficiaries!J22</f>
        <v>14508.788598574823</v>
      </c>
      <c r="L22" s="58">
        <f>([1]Overview!$R$19/([1]Overview!$R$18+[1]Overview!$R$19))*Beneficiaries!J22</f>
        <v>16032.211401425177</v>
      </c>
      <c r="N22" s="62">
        <f>(H22/[1]Overview!$G$6)*0.05</f>
        <v>29701.050000000003</v>
      </c>
      <c r="O22" s="63">
        <f>([1]Overview!$R$18/([1]Overview!$R$18+[1]Overview!$R$19))*Beneficiaries!N22</f>
        <v>14109.762470308791</v>
      </c>
      <c r="P22" s="64">
        <f>([1]Overview!$R$19/([1]Overview!$R$18+[1]Overview!$R$19))*Beneficiaries!N22</f>
        <v>15591.287529691212</v>
      </c>
      <c r="S22" s="69" t="s">
        <v>18</v>
      </c>
      <c r="T22" s="70" t="s">
        <v>58</v>
      </c>
      <c r="U22" s="71">
        <v>163119</v>
      </c>
      <c r="V22" s="72">
        <v>213700</v>
      </c>
      <c r="W22" s="74">
        <v>5.7333726826389077E-2</v>
      </c>
      <c r="X22" s="75">
        <v>869.9201430441999</v>
      </c>
      <c r="Y22" s="71">
        <v>961.26175806384083</v>
      </c>
      <c r="Z22" s="95">
        <v>1831.1819011080406</v>
      </c>
      <c r="AB22" s="46" t="s">
        <v>55</v>
      </c>
      <c r="AC22" s="47">
        <v>7840864</v>
      </c>
      <c r="AD22" s="48">
        <v>4.0312833631952191E-2</v>
      </c>
      <c r="AE22" s="49">
        <v>67188</v>
      </c>
    </row>
    <row r="23" spans="2:31" ht="15.75" thickBot="1" x14ac:dyDescent="0.3">
      <c r="B23" s="36" t="s">
        <v>60</v>
      </c>
      <c r="C23" s="2">
        <v>20097</v>
      </c>
      <c r="D23" s="61" t="e">
        <f t="shared" si="1"/>
        <v>#DIV/0!</v>
      </c>
      <c r="E23" s="58" t="e">
        <f t="shared" si="0"/>
        <v>#DIV/0!</v>
      </c>
      <c r="G23" s="36" t="s">
        <v>60</v>
      </c>
      <c r="H23" s="2">
        <v>3256962</v>
      </c>
      <c r="I23" s="59">
        <f t="shared" si="2"/>
        <v>1.6745267772989084E-2</v>
      </c>
      <c r="J23" s="60">
        <f>ROUND(I23*[1]Overview!$G$7,0)</f>
        <v>27909</v>
      </c>
      <c r="K23" s="61">
        <f>([1]Overview!$R$18/([1]Overview!$R$18+[1]Overview!$R$19))*Beneficiaries!J23</f>
        <v>13258.432304038006</v>
      </c>
      <c r="L23" s="58">
        <f>([1]Overview!$R$19/([1]Overview!$R$18+[1]Overview!$R$19))*Beneficiaries!J23</f>
        <v>14650.567695961994</v>
      </c>
      <c r="N23" s="62">
        <f>(H23/[1]Overview!$G$6)*0.05</f>
        <v>27141.350000000002</v>
      </c>
      <c r="O23" s="63">
        <f>([1]Overview!$R$18/([1]Overview!$R$18+[1]Overview!$R$19))*Beneficiaries!N23</f>
        <v>12893.752969121142</v>
      </c>
      <c r="P23" s="64">
        <f>([1]Overview!$R$19/([1]Overview!$R$18+[1]Overview!$R$19))*Beneficiaries!N23</f>
        <v>14247.59703087886</v>
      </c>
      <c r="S23" s="40" t="s">
        <v>25</v>
      </c>
      <c r="T23" s="41" t="s">
        <v>61</v>
      </c>
      <c r="U23" s="76">
        <v>178407</v>
      </c>
      <c r="V23" s="77">
        <v>238400</v>
      </c>
      <c r="W23" s="78">
        <v>5.6117885221976367E-2</v>
      </c>
      <c r="X23" s="79">
        <v>970.53283206938238</v>
      </c>
      <c r="Y23" s="76">
        <v>1072.4387794366673</v>
      </c>
      <c r="Z23" s="77">
        <v>2042.9716115060496</v>
      </c>
      <c r="AB23" s="46" t="s">
        <v>57</v>
      </c>
      <c r="AC23" s="47">
        <v>4671695</v>
      </c>
      <c r="AD23" s="48">
        <v>2.401894272292223E-2</v>
      </c>
      <c r="AE23" s="49">
        <v>40032</v>
      </c>
    </row>
    <row r="24" spans="2:31" ht="15.75" thickBot="1" x14ac:dyDescent="0.3">
      <c r="B24" s="36" t="s">
        <v>63</v>
      </c>
      <c r="C24" s="2">
        <v>15349</v>
      </c>
      <c r="D24" s="61" t="e">
        <f t="shared" si="1"/>
        <v>#DIV/0!</v>
      </c>
      <c r="E24" s="58" t="e">
        <f t="shared" si="0"/>
        <v>#DIV/0!</v>
      </c>
      <c r="G24" s="36" t="s">
        <v>63</v>
      </c>
      <c r="H24" s="2">
        <v>5408756</v>
      </c>
      <c r="I24" s="59">
        <f t="shared" si="2"/>
        <v>2.7808450801317712E-2</v>
      </c>
      <c r="J24" s="60">
        <f>ROUND(I24*[1]Overview!$G$7,0)</f>
        <v>46347</v>
      </c>
      <c r="K24" s="61">
        <f>([1]Overview!$R$18/([1]Overview!$R$18+[1]Overview!$R$19))*Beneficiaries!J24</f>
        <v>22017.577197149643</v>
      </c>
      <c r="L24" s="58">
        <f>([1]Overview!$R$19/([1]Overview!$R$18+[1]Overview!$R$19))*Beneficiaries!J24</f>
        <v>24329.422802850357</v>
      </c>
      <c r="N24" s="62">
        <f>(H24/[1]Overview!$G$6)*0.05</f>
        <v>45072.966666666674</v>
      </c>
      <c r="O24" s="63">
        <f>([1]Overview!$R$18/([1]Overview!$R$18+[1]Overview!$R$19))*Beneficiaries!N24</f>
        <v>21412.335708630249</v>
      </c>
      <c r="P24" s="64">
        <f>([1]Overview!$R$19/([1]Overview!$R$18+[1]Overview!$R$19))*Beneficiaries!N24</f>
        <v>23660.630958036425</v>
      </c>
      <c r="S24" s="56" t="s">
        <v>25</v>
      </c>
      <c r="T24" s="57" t="s">
        <v>64</v>
      </c>
      <c r="U24" s="42">
        <v>209460</v>
      </c>
      <c r="V24" s="43">
        <v>279900</v>
      </c>
      <c r="W24" s="80">
        <v>6.5886728496775099E-2</v>
      </c>
      <c r="X24" s="45">
        <v>1139.4804517458897</v>
      </c>
      <c r="Y24" s="42">
        <v>1259.1258991792079</v>
      </c>
      <c r="Z24" s="43">
        <v>2398.6063509250976</v>
      </c>
      <c r="AB24" s="46" t="s">
        <v>59</v>
      </c>
      <c r="AC24" s="47">
        <v>4705589</v>
      </c>
      <c r="AD24" s="48">
        <v>2.4193204536814346E-2</v>
      </c>
      <c r="AE24" s="49">
        <v>40322</v>
      </c>
    </row>
    <row r="25" spans="2:31" ht="15.75" thickBot="1" x14ac:dyDescent="0.3">
      <c r="B25" s="36" t="s">
        <v>66</v>
      </c>
      <c r="C25" s="2">
        <v>105907</v>
      </c>
      <c r="D25" s="61" t="e">
        <f t="shared" si="1"/>
        <v>#DIV/0!</v>
      </c>
      <c r="E25" s="58" t="e">
        <f t="shared" si="0"/>
        <v>#DIV/0!</v>
      </c>
      <c r="G25" s="36" t="s">
        <v>66</v>
      </c>
      <c r="H25" s="2">
        <v>5828163</v>
      </c>
      <c r="I25" s="59">
        <f t="shared" si="2"/>
        <v>2.996478008021812E-2</v>
      </c>
      <c r="J25" s="60">
        <f>ROUND(I25*[1]Overview!$G$7,0)</f>
        <v>49941</v>
      </c>
      <c r="K25" s="61">
        <f>([1]Overview!$R$18/([1]Overview!$R$18+[1]Overview!$R$19))*Beneficiaries!J25</f>
        <v>23724.940617577198</v>
      </c>
      <c r="L25" s="58">
        <f>([1]Overview!$R$19/([1]Overview!$R$18+[1]Overview!$R$19))*Beneficiaries!J25</f>
        <v>26216.059382422802</v>
      </c>
      <c r="N25" s="62">
        <f>(H25/[1]Overview!$G$6)*0.05</f>
        <v>48568.025000000001</v>
      </c>
      <c r="O25" s="63">
        <f>([1]Overview!$R$18/([1]Overview!$R$18+[1]Overview!$R$19))*Beneficiaries!N25</f>
        <v>23072.69596199525</v>
      </c>
      <c r="P25" s="64">
        <f>([1]Overview!$R$19/([1]Overview!$R$18+[1]Overview!$R$19))*Beneficiaries!N25</f>
        <v>25495.329038004751</v>
      </c>
      <c r="S25" s="56" t="s">
        <v>25</v>
      </c>
      <c r="T25" s="57" t="s">
        <v>67</v>
      </c>
      <c r="U25" s="42">
        <v>169948</v>
      </c>
      <c r="V25" s="43">
        <v>227100</v>
      </c>
      <c r="W25" s="80">
        <v>5.34579351254649E-2</v>
      </c>
      <c r="X25" s="45">
        <v>924.53022719361047</v>
      </c>
      <c r="Y25" s="42">
        <v>1021.6059010489392</v>
      </c>
      <c r="Z25" s="43">
        <v>1946.1361282425496</v>
      </c>
      <c r="AB25" s="46" t="s">
        <v>62</v>
      </c>
      <c r="AC25" s="47">
        <v>2523395</v>
      </c>
      <c r="AD25" s="48">
        <v>1.2973723663961012E-2</v>
      </c>
      <c r="AE25" s="49">
        <v>21623</v>
      </c>
    </row>
    <row r="26" spans="2:31" ht="15.75" thickBot="1" x14ac:dyDescent="0.3">
      <c r="B26" s="36" t="s">
        <v>51</v>
      </c>
      <c r="C26" s="2">
        <v>57053</v>
      </c>
      <c r="D26" s="61" t="e">
        <f t="shared" si="1"/>
        <v>#DIV/0!</v>
      </c>
      <c r="E26" s="58" t="e">
        <f t="shared" si="0"/>
        <v>#DIV/0!</v>
      </c>
      <c r="G26" s="36" t="s">
        <v>51</v>
      </c>
      <c r="H26" s="2">
        <v>8252366</v>
      </c>
      <c r="I26" s="59">
        <f t="shared" si="2"/>
        <v>4.2428520329899709E-2</v>
      </c>
      <c r="J26" s="60">
        <f>ROUND(I26*[1]Overview!$G$7,0)</f>
        <v>70714</v>
      </c>
      <c r="K26" s="61">
        <f>([1]Overview!$R$18/([1]Overview!$R$18+[1]Overview!$R$19))*Beneficiaries!J26</f>
        <v>33593.349168646084</v>
      </c>
      <c r="L26" s="58">
        <f>([1]Overview!$R$19/([1]Overview!$R$18+[1]Overview!$R$19))*Beneficiaries!J26</f>
        <v>37120.650831353916</v>
      </c>
      <c r="N26" s="62">
        <f>(H26/[1]Overview!$G$6)*0.05</f>
        <v>68769.71666666666</v>
      </c>
      <c r="O26" s="63">
        <f>([1]Overview!$R$18/([1]Overview!$R$18+[1]Overview!$R$19))*Beneficiaries!N26</f>
        <v>32669.699129057797</v>
      </c>
      <c r="P26" s="64">
        <f>([1]Overview!$R$19/([1]Overview!$R$18+[1]Overview!$R$19))*Beneficiaries!N26</f>
        <v>36100.017537608859</v>
      </c>
      <c r="S26" s="56" t="s">
        <v>25</v>
      </c>
      <c r="T26" s="57" t="s">
        <v>68</v>
      </c>
      <c r="U26" s="42">
        <v>129855</v>
      </c>
      <c r="V26" s="43">
        <v>173500</v>
      </c>
      <c r="W26" s="80">
        <v>4.0840826703074241E-2</v>
      </c>
      <c r="X26" s="45">
        <v>706.32318105720572</v>
      </c>
      <c r="Y26" s="42">
        <v>780.48711506821212</v>
      </c>
      <c r="Z26" s="43">
        <v>1486.8102961254178</v>
      </c>
      <c r="AB26" s="65" t="s">
        <v>65</v>
      </c>
      <c r="AC26" s="66">
        <v>4515427</v>
      </c>
      <c r="AD26" s="67">
        <v>2.3215510105547676E-2</v>
      </c>
      <c r="AE26" s="68">
        <v>38693</v>
      </c>
    </row>
    <row r="27" spans="2:31" ht="15.75" thickBot="1" x14ac:dyDescent="0.3">
      <c r="B27" s="36" t="s">
        <v>30</v>
      </c>
      <c r="C27" s="2">
        <v>95083</v>
      </c>
      <c r="D27" s="61" t="e">
        <f t="shared" si="1"/>
        <v>#DIV/0!</v>
      </c>
      <c r="E27" s="58" t="e">
        <f t="shared" si="0"/>
        <v>#DIV/0!</v>
      </c>
      <c r="G27" s="36" t="s">
        <v>30</v>
      </c>
      <c r="H27" s="2">
        <v>13076892</v>
      </c>
      <c r="I27" s="59">
        <f t="shared" si="2"/>
        <v>6.7233224759287571E-2</v>
      </c>
      <c r="J27" s="60">
        <f>ROUND(I27*[1]Overview!$G$7,0)</f>
        <v>112055</v>
      </c>
      <c r="K27" s="61">
        <f>([1]Overview!$R$18/([1]Overview!$R$18+[1]Overview!$R$19))*Beneficiaries!J27</f>
        <v>53232.779097387174</v>
      </c>
      <c r="L27" s="58">
        <f>([1]Overview!$R$19/([1]Overview!$R$18+[1]Overview!$R$19))*Beneficiaries!J27</f>
        <v>58822.220902612826</v>
      </c>
      <c r="N27" s="62">
        <f>(H27/[1]Overview!$G$6)*0.05</f>
        <v>108974.1</v>
      </c>
      <c r="O27" s="63">
        <f>([1]Overview!$R$18/([1]Overview!$R$18+[1]Overview!$R$19))*Beneficiaries!N27</f>
        <v>51769.168646080769</v>
      </c>
      <c r="P27" s="64">
        <f>([1]Overview!$R$19/([1]Overview!$R$18+[1]Overview!$R$19))*Beneficiaries!N27</f>
        <v>57204.931353919237</v>
      </c>
      <c r="S27" s="56" t="s">
        <v>25</v>
      </c>
      <c r="T27" s="57" t="s">
        <v>69</v>
      </c>
      <c r="U27" s="42">
        <v>147787</v>
      </c>
      <c r="V27" s="43">
        <v>197500</v>
      </c>
      <c r="W27" s="80">
        <v>4.6490278235487972E-2</v>
      </c>
      <c r="X27" s="45">
        <v>804.02782858096907</v>
      </c>
      <c r="Y27" s="42">
        <v>888.45075058197062</v>
      </c>
      <c r="Z27" s="43">
        <v>1692.4785791629397</v>
      </c>
      <c r="AB27" s="35" t="s">
        <v>819</v>
      </c>
      <c r="AC27" s="47"/>
      <c r="AD27" s="48"/>
      <c r="AE27" s="49"/>
    </row>
    <row r="28" spans="2:31" ht="15.75" thickBot="1" x14ac:dyDescent="0.3">
      <c r="B28" s="36" t="s">
        <v>70</v>
      </c>
      <c r="C28" s="2">
        <v>111049</v>
      </c>
      <c r="D28" s="61" t="e">
        <f t="shared" si="1"/>
        <v>#DIV/0!</v>
      </c>
      <c r="E28" s="58" t="e">
        <f t="shared" si="0"/>
        <v>#DIV/0!</v>
      </c>
      <c r="G28" s="36" t="s">
        <v>70</v>
      </c>
      <c r="H28" s="2">
        <v>7831319</v>
      </c>
      <c r="I28" s="59">
        <f t="shared" si="2"/>
        <v>4.0263759193597315E-2</v>
      </c>
      <c r="J28" s="60">
        <f>ROUND(I28*[1]Overview!$G$7,0)</f>
        <v>67106</v>
      </c>
      <c r="K28" s="61">
        <f>([1]Overview!$R$18/([1]Overview!$R$18+[1]Overview!$R$19))*Beneficiaries!J28</f>
        <v>31879.334916864609</v>
      </c>
      <c r="L28" s="58">
        <f>([1]Overview!$R$19/([1]Overview!$R$18+[1]Overview!$R$19))*Beneficiaries!J28</f>
        <v>35226.665083135391</v>
      </c>
      <c r="N28" s="62">
        <f>(H28/[1]Overview!$G$6)*0.05</f>
        <v>65260.991666666669</v>
      </c>
      <c r="O28" s="63">
        <f>([1]Overview!$R$18/([1]Overview!$R$18+[1]Overview!$R$19))*Beneficiaries!N28</f>
        <v>31002.846397466354</v>
      </c>
      <c r="P28" s="64">
        <f>([1]Overview!$R$19/([1]Overview!$R$18+[1]Overview!$R$19))*Beneficiaries!N28</f>
        <v>34258.145269200315</v>
      </c>
      <c r="S28" s="56" t="s">
        <v>25</v>
      </c>
      <c r="T28" s="57" t="s">
        <v>71</v>
      </c>
      <c r="U28" s="42">
        <v>176505</v>
      </c>
      <c r="V28" s="43">
        <v>235900</v>
      </c>
      <c r="W28" s="80">
        <v>5.5529400687349934E-2</v>
      </c>
      <c r="X28" s="45">
        <v>960.3552646189903</v>
      </c>
      <c r="Y28" s="42">
        <v>1061.192567403984</v>
      </c>
      <c r="Z28" s="43">
        <v>2021.5478320229743</v>
      </c>
      <c r="AB28" s="46" t="s">
        <v>18</v>
      </c>
      <c r="AC28" s="47">
        <v>3727347</v>
      </c>
      <c r="AD28" s="48">
        <v>1.9163694141303318E-2</v>
      </c>
      <c r="AE28" s="49">
        <v>31939</v>
      </c>
    </row>
    <row r="29" spans="2:31" ht="15.75" thickBot="1" x14ac:dyDescent="0.3">
      <c r="B29" s="36" t="s">
        <v>72</v>
      </c>
      <c r="C29" s="2">
        <v>137678</v>
      </c>
      <c r="D29" s="61" t="e">
        <f t="shared" si="1"/>
        <v>#DIV/0!</v>
      </c>
      <c r="E29" s="58" t="e">
        <f t="shared" si="0"/>
        <v>#DIV/0!</v>
      </c>
      <c r="G29" s="36" t="s">
        <v>72</v>
      </c>
      <c r="H29" s="2">
        <v>4440050</v>
      </c>
      <c r="I29" s="59">
        <f t="shared" si="2"/>
        <v>2.2827968571773383E-2</v>
      </c>
      <c r="J29" s="60">
        <f>ROUND(I29*[1]Overview!$G$7,0)</f>
        <v>38047</v>
      </c>
      <c r="K29" s="61">
        <f>([1]Overview!$R$18/([1]Overview!$R$18+[1]Overview!$R$19))*Beneficiaries!J29</f>
        <v>18074.584323040381</v>
      </c>
      <c r="L29" s="58">
        <f>([1]Overview!$R$19/([1]Overview!$R$18+[1]Overview!$R$19))*Beneficiaries!J29</f>
        <v>19972.415676959619</v>
      </c>
      <c r="N29" s="62">
        <f>(H29/[1]Overview!$G$6)*0.05</f>
        <v>37000.416666666672</v>
      </c>
      <c r="O29" s="63">
        <f>([1]Overview!$R$18/([1]Overview!$R$18+[1]Overview!$R$19))*Beneficiaries!N29</f>
        <v>17577.395091053051</v>
      </c>
      <c r="P29" s="64">
        <f>([1]Overview!$R$19/([1]Overview!$R$18+[1]Overview!$R$19))*Beneficiaries!N29</f>
        <v>19423.02157561362</v>
      </c>
      <c r="S29" s="56" t="s">
        <v>25</v>
      </c>
      <c r="T29" s="57" t="s">
        <v>73</v>
      </c>
      <c r="U29" s="42">
        <v>169183</v>
      </c>
      <c r="V29" s="43">
        <v>226100</v>
      </c>
      <c r="W29" s="80">
        <v>5.322254131161433E-2</v>
      </c>
      <c r="X29" s="45">
        <v>920.45920021345364</v>
      </c>
      <c r="Y29" s="42">
        <v>1017.107416235866</v>
      </c>
      <c r="Z29" s="43">
        <v>1937.5666164493196</v>
      </c>
      <c r="AB29" s="46" t="s">
        <v>25</v>
      </c>
      <c r="AC29" s="47">
        <v>4248436</v>
      </c>
      <c r="AD29" s="48">
        <v>2.1842808861880073E-2</v>
      </c>
      <c r="AE29" s="49">
        <v>36405</v>
      </c>
    </row>
    <row r="30" spans="2:31" ht="15.75" thickBot="1" x14ac:dyDescent="0.3">
      <c r="B30" s="36" t="s">
        <v>74</v>
      </c>
      <c r="C30" s="2">
        <v>60730</v>
      </c>
      <c r="D30" s="61" t="e">
        <f t="shared" si="1"/>
        <v>#DIV/0!</v>
      </c>
      <c r="E30" s="58" t="e">
        <f t="shared" si="0"/>
        <v>#DIV/0!</v>
      </c>
      <c r="G30" s="36" t="s">
        <v>74</v>
      </c>
      <c r="H30" s="2">
        <v>4473490</v>
      </c>
      <c r="I30" s="59">
        <f t="shared" si="2"/>
        <v>2.2999896200750554E-2</v>
      </c>
      <c r="J30" s="60">
        <f>ROUND(I30*[1]Overview!$G$7,0)</f>
        <v>38333</v>
      </c>
      <c r="K30" s="61">
        <f>([1]Overview!$R$18/([1]Overview!$R$18+[1]Overview!$R$19))*Beneficiaries!J30</f>
        <v>18210.451306413303</v>
      </c>
      <c r="L30" s="58">
        <f>([1]Overview!$R$19/([1]Overview!$R$18+[1]Overview!$R$19))*Beneficiaries!J30</f>
        <v>20122.548693586697</v>
      </c>
      <c r="N30" s="62">
        <f>(H30/[1]Overview!$G$6)*0.05</f>
        <v>37279.083333333336</v>
      </c>
      <c r="O30" s="63">
        <f>([1]Overview!$R$18/([1]Overview!$R$18+[1]Overview!$R$19))*Beneficiaries!N30</f>
        <v>17709.778305621538</v>
      </c>
      <c r="P30" s="64">
        <f>([1]Overview!$R$19/([1]Overview!$R$18+[1]Overview!$R$19))*Beneficiaries!N30</f>
        <v>19569.305027711798</v>
      </c>
      <c r="S30" s="56" t="s">
        <v>25</v>
      </c>
      <c r="T30" s="57" t="s">
        <v>75</v>
      </c>
      <c r="U30" s="42">
        <v>168445</v>
      </c>
      <c r="V30" s="43">
        <v>225100</v>
      </c>
      <c r="W30" s="80">
        <v>5.2987147497763759E-2</v>
      </c>
      <c r="X30" s="45">
        <v>916.38817323329681</v>
      </c>
      <c r="Y30" s="42">
        <v>1012.6089314227928</v>
      </c>
      <c r="Z30" s="43">
        <v>1928.9971046560895</v>
      </c>
      <c r="AB30" s="46" t="s">
        <v>28</v>
      </c>
      <c r="AC30" s="47">
        <v>5482177</v>
      </c>
      <c r="AD30" s="48">
        <v>2.8185935802727196E-2</v>
      </c>
      <c r="AE30" s="49">
        <v>46977</v>
      </c>
    </row>
    <row r="31" spans="2:31" ht="15.75" thickBot="1" x14ac:dyDescent="0.3">
      <c r="B31" s="36" t="s">
        <v>53</v>
      </c>
      <c r="C31" s="2">
        <v>60535</v>
      </c>
      <c r="D31" s="61" t="e">
        <f t="shared" si="1"/>
        <v>#DIV/0!</v>
      </c>
      <c r="E31" s="58" t="e">
        <f t="shared" si="0"/>
        <v>#DIV/0!</v>
      </c>
      <c r="G31" s="36" t="s">
        <v>53</v>
      </c>
      <c r="H31" s="2">
        <v>3192893</v>
      </c>
      <c r="I31" s="59">
        <f t="shared" si="2"/>
        <v>1.6415864924276803E-2</v>
      </c>
      <c r="J31" s="60">
        <f>ROUND(I31*[1]Overview!$G$7,0)</f>
        <v>27360</v>
      </c>
      <c r="K31" s="61">
        <f>([1]Overview!$R$18/([1]Overview!$R$18+[1]Overview!$R$19))*Beneficiaries!J31</f>
        <v>12997.624703087888</v>
      </c>
      <c r="L31" s="58">
        <f>([1]Overview!$R$19/([1]Overview!$R$18+[1]Overview!$R$19))*Beneficiaries!J31</f>
        <v>14362.375296912112</v>
      </c>
      <c r="N31" s="62">
        <f>(H31/[1]Overview!$G$6)*0.05</f>
        <v>26607.441666666669</v>
      </c>
      <c r="O31" s="63">
        <f>([1]Overview!$R$18/([1]Overview!$R$18+[1]Overview!$R$19))*Beneficiaries!N31</f>
        <v>12640.11480601742</v>
      </c>
      <c r="P31" s="64">
        <f>([1]Overview!$R$19/([1]Overview!$R$18+[1]Overview!$R$19))*Beneficiaries!N31</f>
        <v>13967.326860649249</v>
      </c>
      <c r="S31" s="56" t="s">
        <v>25</v>
      </c>
      <c r="T31" s="57" t="s">
        <v>76</v>
      </c>
      <c r="U31" s="42">
        <v>111254</v>
      </c>
      <c r="V31" s="43">
        <v>148700</v>
      </c>
      <c r="W31" s="80">
        <v>3.5003060119580057E-2</v>
      </c>
      <c r="X31" s="45">
        <v>605.36171194931694</v>
      </c>
      <c r="Y31" s="42">
        <v>668.92469170399499</v>
      </c>
      <c r="Z31" s="43">
        <v>1274.2864036533119</v>
      </c>
      <c r="AB31" s="46" t="s">
        <v>31</v>
      </c>
      <c r="AC31" s="47">
        <v>5527809</v>
      </c>
      <c r="AD31" s="48">
        <v>2.8420547093561118E-2</v>
      </c>
      <c r="AE31" s="49">
        <v>47368</v>
      </c>
    </row>
    <row r="32" spans="2:31" ht="15.75" thickBot="1" x14ac:dyDescent="0.3">
      <c r="B32" s="36" t="s">
        <v>33</v>
      </c>
      <c r="C32" s="2">
        <v>9070</v>
      </c>
      <c r="D32" s="61" t="e">
        <f t="shared" si="1"/>
        <v>#DIV/0!</v>
      </c>
      <c r="E32" s="58" t="e">
        <f t="shared" si="0"/>
        <v>#DIV/0!</v>
      </c>
      <c r="G32" s="36" t="s">
        <v>33</v>
      </c>
      <c r="H32" s="2">
        <v>12550598</v>
      </c>
      <c r="I32" s="59">
        <f t="shared" si="2"/>
        <v>6.452734917421242E-2</v>
      </c>
      <c r="J32" s="60">
        <f>ROUND(I32*[1]Overview!$G$7,0)</f>
        <v>107546</v>
      </c>
      <c r="K32" s="61">
        <f>([1]Overview!$R$18/([1]Overview!$R$18+[1]Overview!$R$19))*Beneficiaries!J32</f>
        <v>51090.736342042757</v>
      </c>
      <c r="L32" s="58">
        <f>([1]Overview!$R$19/([1]Overview!$R$18+[1]Overview!$R$19))*Beneficiaries!J32</f>
        <v>56455.263657957243</v>
      </c>
      <c r="N32" s="62">
        <f>(H32/[1]Overview!$G$6)*0.05</f>
        <v>104588.31666666667</v>
      </c>
      <c r="O32" s="63">
        <f>([1]Overview!$R$18/([1]Overview!$R$18+[1]Overview!$R$19))*Beneficiaries!N32</f>
        <v>49685.661124307211</v>
      </c>
      <c r="P32" s="64">
        <f>([1]Overview!$R$19/([1]Overview!$R$18+[1]Overview!$R$19))*Beneficiaries!N32</f>
        <v>54902.655542359455</v>
      </c>
      <c r="S32" s="56" t="s">
        <v>25</v>
      </c>
      <c r="T32" s="57" t="s">
        <v>77</v>
      </c>
      <c r="U32" s="42">
        <v>135142</v>
      </c>
      <c r="V32" s="43">
        <v>180600</v>
      </c>
      <c r="W32" s="80">
        <v>4.2512122781413302E-2</v>
      </c>
      <c r="X32" s="45">
        <v>735.22747261631901</v>
      </c>
      <c r="Y32" s="42">
        <v>812.42635724103229</v>
      </c>
      <c r="Z32" s="43">
        <v>1547.6538298573514</v>
      </c>
      <c r="AB32" s="46" t="s">
        <v>37</v>
      </c>
      <c r="AC32" s="47">
        <v>2277961</v>
      </c>
      <c r="AD32" s="48">
        <v>1.1711855072741402E-2</v>
      </c>
      <c r="AE32" s="49">
        <v>19520</v>
      </c>
    </row>
    <row r="33" spans="2:31" ht="15.75" thickBot="1" x14ac:dyDescent="0.3">
      <c r="B33" s="36" t="s">
        <v>62</v>
      </c>
      <c r="C33" s="2">
        <v>94063</v>
      </c>
      <c r="D33" s="61" t="e">
        <f t="shared" si="1"/>
        <v>#DIV/0!</v>
      </c>
      <c r="E33" s="58" t="e">
        <f t="shared" si="0"/>
        <v>#DIV/0!</v>
      </c>
      <c r="G33" s="36" t="s">
        <v>62</v>
      </c>
      <c r="H33" s="2">
        <v>2523395</v>
      </c>
      <c r="I33" s="59">
        <f t="shared" si="2"/>
        <v>1.2973723663961012E-2</v>
      </c>
      <c r="J33" s="60">
        <f>ROUND(I33*[1]Overview!$G$7,0)</f>
        <v>21623</v>
      </c>
      <c r="K33" s="61">
        <f>([1]Overview!$R$18/([1]Overview!$R$18+[1]Overview!$R$19))*Beneficiaries!J33</f>
        <v>10272.209026128266</v>
      </c>
      <c r="L33" s="58">
        <f>([1]Overview!$R$19/([1]Overview!$R$18+[1]Overview!$R$19))*Beneficiaries!J33</f>
        <v>11350.790973871734</v>
      </c>
      <c r="N33" s="62">
        <f>(H33/[1]Overview!$G$6)*0.05</f>
        <v>21028.291666666668</v>
      </c>
      <c r="O33" s="63">
        <f>([1]Overview!$R$18/([1]Overview!$R$18+[1]Overview!$R$19))*Beneficiaries!N33</f>
        <v>9989.6872525732397</v>
      </c>
      <c r="P33" s="64">
        <f>([1]Overview!$R$19/([1]Overview!$R$18+[1]Overview!$R$19))*Beneficiaries!N33</f>
        <v>11038.604414093428</v>
      </c>
      <c r="S33" s="56" t="s">
        <v>25</v>
      </c>
      <c r="T33" s="57" t="s">
        <v>78</v>
      </c>
      <c r="U33" s="42">
        <v>110175</v>
      </c>
      <c r="V33" s="43">
        <v>147200</v>
      </c>
      <c r="W33" s="80">
        <v>3.4649969398804201E-2</v>
      </c>
      <c r="X33" s="45">
        <v>599.25517147908181</v>
      </c>
      <c r="Y33" s="42">
        <v>662.17696448438517</v>
      </c>
      <c r="Z33" s="43">
        <v>1261.4321359634669</v>
      </c>
      <c r="AB33" s="46" t="s">
        <v>43</v>
      </c>
      <c r="AC33" s="47">
        <v>3866269</v>
      </c>
      <c r="AD33" s="48">
        <v>1.9877944442522427E-2</v>
      </c>
      <c r="AE33" s="49">
        <v>33130</v>
      </c>
    </row>
    <row r="34" spans="2:31" ht="15.75" thickBot="1" x14ac:dyDescent="0.3">
      <c r="B34" s="36" t="s">
        <v>79</v>
      </c>
      <c r="C34" s="2">
        <v>40189</v>
      </c>
      <c r="D34" s="61" t="e">
        <f t="shared" si="1"/>
        <v>#DIV/0!</v>
      </c>
      <c r="E34" s="58" t="e">
        <f t="shared" si="0"/>
        <v>#DIV/0!</v>
      </c>
      <c r="G34" s="36" t="s">
        <v>79</v>
      </c>
      <c r="H34" s="2">
        <v>5556247</v>
      </c>
      <c r="I34" s="59">
        <f t="shared" si="2"/>
        <v>2.856675755746222E-2</v>
      </c>
      <c r="J34" s="60">
        <f>ROUND(I34*[1]Overview!$G$7,0)</f>
        <v>47611</v>
      </c>
      <c r="K34" s="61">
        <f>([1]Overview!$R$18/([1]Overview!$R$18+[1]Overview!$R$19))*Beneficiaries!J34</f>
        <v>22618.052256532068</v>
      </c>
      <c r="L34" s="58">
        <f>([1]Overview!$R$19/([1]Overview!$R$18+[1]Overview!$R$19))*Beneficiaries!J34</f>
        <v>24992.947743467932</v>
      </c>
      <c r="N34" s="62">
        <f>(H34/[1]Overview!$G$6)*0.05</f>
        <v>46302.058333333334</v>
      </c>
      <c r="O34" s="63">
        <f>([1]Overview!$R$18/([1]Overview!$R$18+[1]Overview!$R$19))*Beneficiaries!N34</f>
        <v>21996.227236737926</v>
      </c>
      <c r="P34" s="64">
        <f>([1]Overview!$R$19/([1]Overview!$R$18+[1]Overview!$R$19))*Beneficiaries!N34</f>
        <v>24305.831096595408</v>
      </c>
      <c r="S34" s="56" t="s">
        <v>25</v>
      </c>
      <c r="T34" s="57" t="s">
        <v>80</v>
      </c>
      <c r="U34" s="42">
        <v>152803</v>
      </c>
      <c r="V34" s="43">
        <v>204200</v>
      </c>
      <c r="W34" s="80">
        <v>4.8067416788286806E-2</v>
      </c>
      <c r="X34" s="45">
        <v>831.30370934801965</v>
      </c>
      <c r="Y34" s="42">
        <v>918.59059882956149</v>
      </c>
      <c r="Z34" s="43">
        <v>1749.894308177581</v>
      </c>
      <c r="AB34" s="46" t="s">
        <v>45</v>
      </c>
      <c r="AC34" s="47">
        <v>5663262</v>
      </c>
      <c r="AD34" s="48">
        <v>2.9116961959824432E-2</v>
      </c>
      <c r="AE34" s="49">
        <v>48528</v>
      </c>
    </row>
    <row r="35" spans="2:31" ht="15.75" thickBot="1" x14ac:dyDescent="0.3">
      <c r="B35" s="36" t="s">
        <v>81</v>
      </c>
      <c r="C35" s="2">
        <v>18623</v>
      </c>
      <c r="D35" s="61" t="e">
        <f t="shared" si="1"/>
        <v>#DIV/0!</v>
      </c>
      <c r="E35" s="58" t="e">
        <f t="shared" si="0"/>
        <v>#DIV/0!</v>
      </c>
      <c r="G35" s="36" t="s">
        <v>36</v>
      </c>
      <c r="H35" s="2">
        <v>5217716</v>
      </c>
      <c r="I35" s="59">
        <f t="shared" si="2"/>
        <v>2.68262422415151E-2</v>
      </c>
      <c r="J35" s="60">
        <f>ROUND(I35*[1]Overview!$G$7,0)</f>
        <v>44710</v>
      </c>
      <c r="K35" s="61">
        <f>([1]Overview!$R$18/([1]Overview!$R$18+[1]Overview!$R$19))*Beneficiaries!J35</f>
        <v>21239.904988123515</v>
      </c>
      <c r="L35" s="58">
        <f>([1]Overview!$R$19/([1]Overview!$R$18+[1]Overview!$R$19))*Beneficiaries!J35</f>
        <v>23470.095011876485</v>
      </c>
      <c r="N35" s="62">
        <f>(H35/[1]Overview!$G$6)*0.05</f>
        <v>43480.966666666674</v>
      </c>
      <c r="O35" s="63">
        <f>([1]Overview!$R$18/([1]Overview!$R$18+[1]Overview!$R$19))*Beneficiaries!N35</f>
        <v>20656.041171813147</v>
      </c>
      <c r="P35" s="64">
        <f>([1]Overview!$R$19/([1]Overview!$R$18+[1]Overview!$R$19))*Beneficiaries!N35</f>
        <v>22824.925494853527</v>
      </c>
      <c r="S35" s="56" t="s">
        <v>25</v>
      </c>
      <c r="T35" s="57" t="s">
        <v>82</v>
      </c>
      <c r="U35" s="42">
        <v>155238</v>
      </c>
      <c r="V35" s="43">
        <v>207500</v>
      </c>
      <c r="W35" s="80">
        <v>4.8844216373993693E-2</v>
      </c>
      <c r="X35" s="45">
        <v>844.73809838253715</v>
      </c>
      <c r="Y35" s="42">
        <v>933.43559871270327</v>
      </c>
      <c r="Z35" s="43">
        <v>1778.1736970952404</v>
      </c>
      <c r="AB35" s="46" t="s">
        <v>49</v>
      </c>
      <c r="AC35" s="47">
        <v>2880383</v>
      </c>
      <c r="AD35" s="48">
        <v>1.480913336531578E-2</v>
      </c>
      <c r="AE35" s="49">
        <v>24682</v>
      </c>
    </row>
    <row r="36" spans="2:31" ht="15.75" thickBot="1" x14ac:dyDescent="0.3">
      <c r="B36" s="36" t="s">
        <v>57</v>
      </c>
      <c r="C36" s="2">
        <v>15905</v>
      </c>
      <c r="D36" s="61" t="e">
        <f t="shared" si="1"/>
        <v>#DIV/0!</v>
      </c>
      <c r="E36" s="58" t="e">
        <f t="shared" si="0"/>
        <v>#DIV/0!</v>
      </c>
      <c r="G36" s="36" t="s">
        <v>57</v>
      </c>
      <c r="H36" s="2">
        <v>4671695</v>
      </c>
      <c r="I36" s="59">
        <f t="shared" si="2"/>
        <v>2.401894272292223E-2</v>
      </c>
      <c r="J36" s="60">
        <f>ROUND(I36*[1]Overview!$G$7,0)</f>
        <v>40032</v>
      </c>
      <c r="K36" s="61">
        <f>([1]Overview!$R$18/([1]Overview!$R$18+[1]Overview!$R$19))*Beneficiaries!J36</f>
        <v>19017.577197149643</v>
      </c>
      <c r="L36" s="58">
        <f>([1]Overview!$R$19/([1]Overview!$R$18+[1]Overview!$R$19))*Beneficiaries!J36</f>
        <v>21014.422802850357</v>
      </c>
      <c r="N36" s="62">
        <f>(H36/[1]Overview!$G$6)*0.05</f>
        <v>38930.791666666672</v>
      </c>
      <c r="O36" s="63">
        <f>([1]Overview!$R$18/([1]Overview!$R$18+[1]Overview!$R$19))*Beneficiaries!N36</f>
        <v>18494.437846397468</v>
      </c>
      <c r="P36" s="64">
        <f>([1]Overview!$R$19/([1]Overview!$R$18+[1]Overview!$R$19))*Beneficiaries!N36</f>
        <v>20436.353820269203</v>
      </c>
      <c r="S36" s="56" t="s">
        <v>25</v>
      </c>
      <c r="T36" s="57" t="s">
        <v>83</v>
      </c>
      <c r="U36" s="42">
        <v>151515</v>
      </c>
      <c r="V36" s="43">
        <v>202500</v>
      </c>
      <c r="W36" s="80">
        <v>4.7667247304740833E-2</v>
      </c>
      <c r="X36" s="45">
        <v>824.38296348175311</v>
      </c>
      <c r="Y36" s="42">
        <v>910.94317464733695</v>
      </c>
      <c r="Z36" s="43">
        <v>1735.3261381290899</v>
      </c>
      <c r="AB36" s="46" t="s">
        <v>60</v>
      </c>
      <c r="AC36" s="47">
        <v>3256962</v>
      </c>
      <c r="AD36" s="48">
        <v>1.6745267772989084E-2</v>
      </c>
      <c r="AE36" s="49">
        <v>27909</v>
      </c>
    </row>
    <row r="37" spans="2:31" ht="15.75" thickBot="1" x14ac:dyDescent="0.3">
      <c r="B37" s="36" t="s">
        <v>59</v>
      </c>
      <c r="C37" s="2">
        <v>40801</v>
      </c>
      <c r="D37" s="61" t="e">
        <f t="shared" si="1"/>
        <v>#DIV/0!</v>
      </c>
      <c r="E37" s="58" t="e">
        <f t="shared" si="0"/>
        <v>#DIV/0!</v>
      </c>
      <c r="G37" s="36" t="s">
        <v>59</v>
      </c>
      <c r="H37" s="2">
        <v>4705589</v>
      </c>
      <c r="I37" s="59">
        <f t="shared" si="2"/>
        <v>2.4193204536814346E-2</v>
      </c>
      <c r="J37" s="60">
        <f>ROUND(I37*[1]Overview!$G$7,0)</f>
        <v>40322</v>
      </c>
      <c r="K37" s="61">
        <f>([1]Overview!$R$18/([1]Overview!$R$18+[1]Overview!$R$19))*Beneficiaries!J37</f>
        <v>19155.344418052257</v>
      </c>
      <c r="L37" s="58">
        <f>([1]Overview!$R$19/([1]Overview!$R$18+[1]Overview!$R$19))*Beneficiaries!J37</f>
        <v>21166.655581947743</v>
      </c>
      <c r="N37" s="62">
        <f>(H37/[1]Overview!$G$6)*0.05</f>
        <v>39213.241666666669</v>
      </c>
      <c r="O37" s="63">
        <f>([1]Overview!$R$18/([1]Overview!$R$18+[1]Overview!$R$19))*Beneficiaries!N37</f>
        <v>18628.618368962791</v>
      </c>
      <c r="P37" s="64">
        <f>([1]Overview!$R$19/([1]Overview!$R$18+[1]Overview!$R$19))*Beneficiaries!N37</f>
        <v>20584.623297703878</v>
      </c>
      <c r="S37" s="56" t="s">
        <v>25</v>
      </c>
      <c r="T37" s="57" t="s">
        <v>84</v>
      </c>
      <c r="U37" s="42">
        <v>129956</v>
      </c>
      <c r="V37" s="43">
        <v>173700</v>
      </c>
      <c r="W37" s="80">
        <v>4.0887905465844358E-2</v>
      </c>
      <c r="X37" s="45">
        <v>707.13738645323713</v>
      </c>
      <c r="Y37" s="42">
        <v>781.38681203082683</v>
      </c>
      <c r="Z37" s="43">
        <v>1488.5241984840641</v>
      </c>
      <c r="AB37" s="46" t="s">
        <v>63</v>
      </c>
      <c r="AC37" s="47">
        <v>5408756</v>
      </c>
      <c r="AD37" s="48">
        <v>2.7808450801317712E-2</v>
      </c>
      <c r="AE37" s="49">
        <v>46347</v>
      </c>
    </row>
    <row r="38" spans="2:31" ht="15.75" thickBot="1" x14ac:dyDescent="0.3">
      <c r="B38" s="36" t="s">
        <v>55</v>
      </c>
      <c r="C38" s="2">
        <v>17835</v>
      </c>
      <c r="D38" s="61" t="e">
        <f t="shared" si="1"/>
        <v>#DIV/0!</v>
      </c>
      <c r="E38" s="58" t="e">
        <f t="shared" si="0"/>
        <v>#DIV/0!</v>
      </c>
      <c r="G38" s="36" t="s">
        <v>55</v>
      </c>
      <c r="H38" s="2">
        <v>7840864</v>
      </c>
      <c r="I38" s="59">
        <f t="shared" si="2"/>
        <v>4.0312833631952191E-2</v>
      </c>
      <c r="J38" s="60">
        <f>ROUND(I38*[1]Overview!$G$7,0)</f>
        <v>67188</v>
      </c>
      <c r="K38" s="61">
        <f>([1]Overview!$R$18/([1]Overview!$R$18+[1]Overview!$R$19))*Beneficiaries!J38</f>
        <v>31918.289786223278</v>
      </c>
      <c r="L38" s="58">
        <f>([1]Overview!$R$19/([1]Overview!$R$18+[1]Overview!$R$19))*Beneficiaries!J38</f>
        <v>35269.710213776722</v>
      </c>
      <c r="N38" s="62">
        <f>(H38/[1]Overview!$G$6)*0.05</f>
        <v>65340.53333333334</v>
      </c>
      <c r="O38" s="63">
        <f>([1]Overview!$R$18/([1]Overview!$R$18+[1]Overview!$R$19))*Beneficiaries!N38</f>
        <v>31040.633412509902</v>
      </c>
      <c r="P38" s="64">
        <f>([1]Overview!$R$19/([1]Overview!$R$18+[1]Overview!$R$19))*Beneficiaries!N38</f>
        <v>34299.899920823438</v>
      </c>
      <c r="S38" s="56" t="s">
        <v>25</v>
      </c>
      <c r="T38" s="57" t="s">
        <v>85</v>
      </c>
      <c r="U38" s="42">
        <v>91549</v>
      </c>
      <c r="V38" s="43">
        <v>122300</v>
      </c>
      <c r="W38" s="80">
        <v>2.8788663433924958E-2</v>
      </c>
      <c r="X38" s="45">
        <v>497.88659967317727</v>
      </c>
      <c r="Y38" s="42">
        <v>550.16469263886074</v>
      </c>
      <c r="Z38" s="43">
        <v>1048.051292312038</v>
      </c>
      <c r="AB38" s="46" t="s">
        <v>66</v>
      </c>
      <c r="AC38" s="47">
        <v>5828163</v>
      </c>
      <c r="AD38" s="48">
        <v>2.996478008021812E-2</v>
      </c>
      <c r="AE38" s="49">
        <v>49941</v>
      </c>
    </row>
    <row r="39" spans="2:31" ht="15.75" thickBot="1" x14ac:dyDescent="0.3">
      <c r="B39" s="36" t="s">
        <v>86</v>
      </c>
      <c r="C39" s="2">
        <v>98063</v>
      </c>
      <c r="D39" s="61" t="e">
        <f t="shared" si="1"/>
        <v>#DIV/0!</v>
      </c>
      <c r="E39" s="58" t="e">
        <f t="shared" si="0"/>
        <v>#DIV/0!</v>
      </c>
      <c r="G39" s="36" t="s">
        <v>86</v>
      </c>
      <c r="H39" s="2">
        <v>4200442</v>
      </c>
      <c r="I39" s="59">
        <f t="shared" si="2"/>
        <v>2.1596053639836698E-2</v>
      </c>
      <c r="J39" s="60">
        <f>ROUND(I39*[1]Overview!$G$7,0)</f>
        <v>35993</v>
      </c>
      <c r="K39" s="61">
        <f>([1]Overview!$R$18/([1]Overview!$R$18+[1]Overview!$R$19))*Beneficiaries!J39</f>
        <v>17098.812351543944</v>
      </c>
      <c r="L39" s="58">
        <f>([1]Overview!$R$19/([1]Overview!$R$18+[1]Overview!$R$19))*Beneficiaries!J39</f>
        <v>18894.187648456056</v>
      </c>
      <c r="N39" s="62">
        <f>(H39/[1]Overview!$G$6)*0.05</f>
        <v>35003.683333333334</v>
      </c>
      <c r="O39" s="63">
        <f>([1]Overview!$R$18/([1]Overview!$R$18+[1]Overview!$R$19))*Beneficiaries!N39</f>
        <v>16628.828186856692</v>
      </c>
      <c r="P39" s="64">
        <f>([1]Overview!$R$19/([1]Overview!$R$18+[1]Overview!$R$19))*Beneficiaries!N39</f>
        <v>18374.855146476642</v>
      </c>
      <c r="S39" s="56" t="s">
        <v>25</v>
      </c>
      <c r="T39" s="57" t="s">
        <v>87</v>
      </c>
      <c r="U39" s="42">
        <v>148490</v>
      </c>
      <c r="V39" s="43">
        <v>198400</v>
      </c>
      <c r="W39" s="80">
        <v>4.6702132667953485E-2</v>
      </c>
      <c r="X39" s="45">
        <v>807.69175286311008</v>
      </c>
      <c r="Y39" s="42">
        <v>892.49938691373643</v>
      </c>
      <c r="Z39" s="43">
        <v>1700.1911397768465</v>
      </c>
      <c r="AB39" s="46" t="s">
        <v>70</v>
      </c>
      <c r="AC39" s="47">
        <v>7831319</v>
      </c>
      <c r="AD39" s="48">
        <v>4.0263759193597315E-2</v>
      </c>
      <c r="AE39" s="49">
        <v>67106</v>
      </c>
    </row>
    <row r="40" spans="2:31" ht="15.75" thickBot="1" x14ac:dyDescent="0.3">
      <c r="B40" s="36" t="s">
        <v>39</v>
      </c>
      <c r="C40" s="2">
        <v>46249</v>
      </c>
      <c r="D40" s="61" t="e">
        <f t="shared" si="1"/>
        <v>#DIV/0!</v>
      </c>
      <c r="E40" s="58" t="e">
        <f t="shared" si="0"/>
        <v>#DIV/0!</v>
      </c>
      <c r="G40" s="36" t="s">
        <v>39</v>
      </c>
      <c r="H40" s="2">
        <v>7303924</v>
      </c>
      <c r="I40" s="59">
        <f t="shared" si="2"/>
        <v>3.7552222953034613E-2</v>
      </c>
      <c r="J40" s="60">
        <f>ROUND(I40*[1]Overview!$G$7,0)</f>
        <v>62587</v>
      </c>
      <c r="K40" s="61">
        <f>([1]Overview!$R$18/([1]Overview!$R$18+[1]Overview!$R$19))*Beneficiaries!J40</f>
        <v>29732.541567695964</v>
      </c>
      <c r="L40" s="58">
        <f>([1]Overview!$R$19/([1]Overview!$R$18+[1]Overview!$R$19))*Beneficiaries!J40</f>
        <v>32854.45843230404</v>
      </c>
      <c r="N40" s="62">
        <f>(H40/[1]Overview!$G$6)*0.05</f>
        <v>60866.03333333334</v>
      </c>
      <c r="O40" s="63">
        <f>([1]Overview!$R$18/([1]Overview!$R$18+[1]Overview!$R$19))*Beneficiaries!N40</f>
        <v>28914.980205859072</v>
      </c>
      <c r="P40" s="64">
        <f>([1]Overview!$R$19/([1]Overview!$R$18+[1]Overview!$R$19))*Beneficiaries!N40</f>
        <v>31951.053127474268</v>
      </c>
      <c r="S40" s="56" t="s">
        <v>25</v>
      </c>
      <c r="T40" s="57" t="s">
        <v>88</v>
      </c>
      <c r="U40" s="42">
        <v>195188</v>
      </c>
      <c r="V40" s="43">
        <v>260900</v>
      </c>
      <c r="W40" s="80">
        <v>6.1414246033614235E-2</v>
      </c>
      <c r="X40" s="45">
        <v>1062.1309391229104</v>
      </c>
      <c r="Y40" s="42">
        <v>1173.6546877308158</v>
      </c>
      <c r="Z40" s="43">
        <v>2235.7856268537262</v>
      </c>
      <c r="AB40" s="46" t="s">
        <v>72</v>
      </c>
      <c r="AC40" s="47">
        <v>4440050</v>
      </c>
      <c r="AD40" s="48">
        <v>2.2827968571773383E-2</v>
      </c>
      <c r="AE40" s="49">
        <v>38047</v>
      </c>
    </row>
    <row r="41" spans="2:31" ht="15.75" thickBot="1" x14ac:dyDescent="0.3">
      <c r="B41" s="36" t="s">
        <v>89</v>
      </c>
      <c r="C41" s="2">
        <v>2103</v>
      </c>
      <c r="D41" s="61" t="e">
        <f t="shared" si="1"/>
        <v>#DIV/0!</v>
      </c>
      <c r="E41" s="58" t="e">
        <f t="shared" si="0"/>
        <v>#DIV/0!</v>
      </c>
      <c r="G41" s="36" t="s">
        <v>89</v>
      </c>
      <c r="H41" s="2">
        <v>4998090</v>
      </c>
      <c r="I41" s="59">
        <f t="shared" si="2"/>
        <v>2.569706229409462E-2</v>
      </c>
      <c r="J41" s="60">
        <f>ROUND(I41*[1]Overview!$G$7,0)</f>
        <v>42828</v>
      </c>
      <c r="K41" s="61">
        <f>([1]Overview!$R$18/([1]Overview!$R$18+[1]Overview!$R$19))*Beneficiaries!J41</f>
        <v>20345.843230403803</v>
      </c>
      <c r="L41" s="58">
        <f>([1]Overview!$R$19/([1]Overview!$R$18+[1]Overview!$R$19))*Beneficiaries!J41</f>
        <v>22482.156769596197</v>
      </c>
      <c r="N41" s="62">
        <f>(H41/[1]Overview!$G$6)*0.05</f>
        <v>41650.75</v>
      </c>
      <c r="O41" s="63">
        <f>([1]Overview!$R$18/([1]Overview!$R$18+[1]Overview!$R$19))*Beneficiaries!N41</f>
        <v>19786.579572446557</v>
      </c>
      <c r="P41" s="64">
        <f>([1]Overview!$R$19/([1]Overview!$R$18+[1]Overview!$R$19))*Beneficiaries!N41</f>
        <v>21864.170427553443</v>
      </c>
      <c r="S41" s="56" t="s">
        <v>25</v>
      </c>
      <c r="T41" s="57" t="s">
        <v>90</v>
      </c>
      <c r="U41" s="42">
        <v>52179</v>
      </c>
      <c r="V41" s="43">
        <v>69700</v>
      </c>
      <c r="W41" s="80">
        <v>1.6406948825384869E-2</v>
      </c>
      <c r="X41" s="45">
        <v>283.75058051692935</v>
      </c>
      <c r="Y41" s="42">
        <v>313.54439147120684</v>
      </c>
      <c r="Z41" s="43">
        <v>597.29497198813624</v>
      </c>
      <c r="AB41" s="46" t="s">
        <v>74</v>
      </c>
      <c r="AC41" s="47">
        <v>4473490</v>
      </c>
      <c r="AD41" s="48">
        <v>2.2999896200750554E-2</v>
      </c>
      <c r="AE41" s="49">
        <v>38333</v>
      </c>
    </row>
    <row r="42" spans="2:31" ht="15.75" thickBot="1" x14ac:dyDescent="0.3">
      <c r="B42" s="36" t="s">
        <v>91</v>
      </c>
      <c r="C42" s="2">
        <v>24913</v>
      </c>
      <c r="D42" s="61" t="e">
        <f t="shared" si="1"/>
        <v>#DIV/0!</v>
      </c>
      <c r="E42" s="58" t="e">
        <f t="shared" si="0"/>
        <v>#DIV/0!</v>
      </c>
      <c r="G42" s="36" t="s">
        <v>91</v>
      </c>
      <c r="H42" s="2">
        <v>3066834</v>
      </c>
      <c r="I42" s="59">
        <f t="shared" si="2"/>
        <v>1.5767748148522213E-2</v>
      </c>
      <c r="J42" s="60">
        <f>ROUND(I42*[1]Overview!$G$7,0)</f>
        <v>26280</v>
      </c>
      <c r="K42" s="61">
        <f>([1]Overview!$R$18/([1]Overview!$R$18+[1]Overview!$R$19))*Beneficiaries!J42</f>
        <v>12484.56057007126</v>
      </c>
      <c r="L42" s="58">
        <f>([1]Overview!$R$19/([1]Overview!$R$18+[1]Overview!$R$19))*Beneficiaries!J42</f>
        <v>13795.43942992874</v>
      </c>
      <c r="N42" s="62">
        <f>(H42/[1]Overview!$G$6)*0.05</f>
        <v>25556.95</v>
      </c>
      <c r="O42" s="63">
        <f>([1]Overview!$R$18/([1]Overview!$R$18+[1]Overview!$R$19))*Beneficiaries!N42</f>
        <v>12141.068883610453</v>
      </c>
      <c r="P42" s="64">
        <f>([1]Overview!$R$19/([1]Overview!$R$18+[1]Overview!$R$19))*Beneficiaries!N42</f>
        <v>13415.881116389548</v>
      </c>
      <c r="S42" s="56" t="s">
        <v>25</v>
      </c>
      <c r="T42" s="57" t="s">
        <v>92</v>
      </c>
      <c r="U42" s="42">
        <v>199674</v>
      </c>
      <c r="V42" s="43">
        <v>266800</v>
      </c>
      <c r="W42" s="80">
        <v>6.2803069535332615E-2</v>
      </c>
      <c r="X42" s="45">
        <v>1086.1499983058357</v>
      </c>
      <c r="Y42" s="42">
        <v>1200.195748127948</v>
      </c>
      <c r="Z42" s="43">
        <v>2286.3457464337835</v>
      </c>
      <c r="AB42" s="46" t="s">
        <v>79</v>
      </c>
      <c r="AC42" s="47">
        <v>5556247</v>
      </c>
      <c r="AD42" s="48">
        <v>2.856675755746222E-2</v>
      </c>
      <c r="AE42" s="49">
        <v>47611</v>
      </c>
    </row>
    <row r="43" spans="2:31" ht="15.75" thickBot="1" x14ac:dyDescent="0.3">
      <c r="B43" s="36" t="s">
        <v>93</v>
      </c>
      <c r="C43" s="2">
        <v>19898</v>
      </c>
      <c r="D43" s="61" t="e">
        <f t="shared" si="1"/>
        <v>#DIV/0!</v>
      </c>
      <c r="E43" s="58" t="e">
        <f t="shared" si="0"/>
        <v>#DIV/0!</v>
      </c>
      <c r="G43" s="36" t="s">
        <v>93</v>
      </c>
      <c r="H43" s="2">
        <v>3294137</v>
      </c>
      <c r="I43" s="59">
        <f t="shared" si="2"/>
        <v>1.6936398443061645E-2</v>
      </c>
      <c r="J43" s="60">
        <f>ROUND(I43*[1]Overview!$G$7,0)</f>
        <v>28227</v>
      </c>
      <c r="K43" s="61">
        <f>([1]Overview!$R$18/([1]Overview!$R$18+[1]Overview!$R$19))*Beneficiaries!J43</f>
        <v>13409.501187648457</v>
      </c>
      <c r="L43" s="58">
        <f>([1]Overview!$R$19/([1]Overview!$R$18+[1]Overview!$R$19))*Beneficiaries!J43</f>
        <v>14817.498812351543</v>
      </c>
      <c r="N43" s="62">
        <f>(H43/[1]Overview!$G$6)*0.05</f>
        <v>27451.14166666667</v>
      </c>
      <c r="O43" s="63">
        <f>([1]Overview!$R$18/([1]Overview!$R$18+[1]Overview!$R$19))*Beneficiaries!N43</f>
        <v>13040.92240696754</v>
      </c>
      <c r="P43" s="64">
        <f>([1]Overview!$R$19/([1]Overview!$R$18+[1]Overview!$R$19))*Beneficiaries!N43</f>
        <v>14410.21925969913</v>
      </c>
      <c r="S43" s="69" t="s">
        <v>25</v>
      </c>
      <c r="T43" s="70" t="s">
        <v>94</v>
      </c>
      <c r="U43" s="71">
        <v>196197</v>
      </c>
      <c r="V43" s="72">
        <v>262200</v>
      </c>
      <c r="W43" s="81">
        <v>6.1720257991619981E-2</v>
      </c>
      <c r="X43" s="75">
        <v>1067.4232741971143</v>
      </c>
      <c r="Y43" s="71">
        <v>1179.5027179878111</v>
      </c>
      <c r="Z43" s="72">
        <v>2246.9259921849252</v>
      </c>
      <c r="AB43" s="46" t="s">
        <v>86</v>
      </c>
      <c r="AC43" s="47">
        <v>4200442</v>
      </c>
      <c r="AD43" s="48">
        <v>2.1596053639836698E-2</v>
      </c>
      <c r="AE43" s="49">
        <v>35993</v>
      </c>
    </row>
    <row r="44" spans="2:31" ht="15.75" thickBot="1" x14ac:dyDescent="0.3">
      <c r="B44" s="36" t="s">
        <v>65</v>
      </c>
      <c r="C44" s="2">
        <v>183253</v>
      </c>
      <c r="D44" s="61" t="e">
        <f t="shared" si="1"/>
        <v>#DIV/0!</v>
      </c>
      <c r="E44" s="58" t="e">
        <f t="shared" si="0"/>
        <v>#DIV/0!</v>
      </c>
      <c r="G44" s="36" t="s">
        <v>65</v>
      </c>
      <c r="H44" s="2">
        <v>4515427</v>
      </c>
      <c r="I44" s="59">
        <f t="shared" si="2"/>
        <v>2.3215510105547676E-2</v>
      </c>
      <c r="J44" s="60">
        <f>ROUND(I44*[1]Overview!$G$7,0)</f>
        <v>38693</v>
      </c>
      <c r="K44" s="61">
        <f>([1]Overview!$R$18/([1]Overview!$R$18+[1]Overview!$R$19))*Beneficiaries!J44</f>
        <v>18381.472684085511</v>
      </c>
      <c r="L44" s="58">
        <f>([1]Overview!$R$19/([1]Overview!$R$18+[1]Overview!$R$19))*Beneficiaries!J44</f>
        <v>20311.527315914489</v>
      </c>
      <c r="N44" s="62">
        <f>(H44/[1]Overview!$G$6)*0.05</f>
        <v>37628.558333333334</v>
      </c>
      <c r="O44" s="63">
        <f>([1]Overview!$R$18/([1]Overview!$R$18+[1]Overview!$R$19))*Beneficiaries!N44</f>
        <v>17875.799683293746</v>
      </c>
      <c r="P44" s="64">
        <f>([1]Overview!$R$19/([1]Overview!$R$18+[1]Overview!$R$19))*Beneficiaries!N44</f>
        <v>19752.758650039588</v>
      </c>
      <c r="S44" s="40" t="s">
        <v>28</v>
      </c>
      <c r="T44" s="41" t="s">
        <v>95</v>
      </c>
      <c r="U44" s="76">
        <v>139069</v>
      </c>
      <c r="V44" s="77">
        <v>195400</v>
      </c>
      <c r="W44" s="78">
        <v>3.5643275387169153E-2</v>
      </c>
      <c r="X44" s="79">
        <v>795.44615100382202</v>
      </c>
      <c r="Y44" s="76">
        <v>878.96799685922326</v>
      </c>
      <c r="Z44" s="77">
        <v>1674.4141478630454</v>
      </c>
      <c r="AB44" s="46" t="s">
        <v>89</v>
      </c>
      <c r="AC44" s="47">
        <v>4998090</v>
      </c>
      <c r="AD44" s="48">
        <v>2.569706229409462E-2</v>
      </c>
      <c r="AE44" s="49">
        <v>42828</v>
      </c>
    </row>
    <row r="45" spans="2:31" ht="15.75" thickBot="1" x14ac:dyDescent="0.3">
      <c r="B45" s="36"/>
      <c r="C45" s="82"/>
      <c r="D45" s="83" t="e">
        <f>SUM(D8:D44)</f>
        <v>#VALUE!</v>
      </c>
      <c r="E45" s="84" t="e">
        <f>SUM(E8:E44)</f>
        <v>#DIV/0!</v>
      </c>
      <c r="G45" s="36"/>
      <c r="H45" s="82"/>
      <c r="I45" s="82"/>
      <c r="J45" s="84">
        <f>SUM(J8:J44)</f>
        <v>1666667</v>
      </c>
      <c r="K45" s="83">
        <f>SUM(K8:K44)</f>
        <v>791765.79572446551</v>
      </c>
      <c r="L45" s="84">
        <f>SUM(L8:L44)</f>
        <v>874901.20427553449</v>
      </c>
      <c r="N45" s="85">
        <f>SUM(N8:N44)</f>
        <v>1620837.0250000004</v>
      </c>
      <c r="O45" s="83">
        <f>SUM(O8:O44)</f>
        <v>769993.83610451315</v>
      </c>
      <c r="P45" s="84">
        <f>SUM(P8:P44)</f>
        <v>850843.18889548699</v>
      </c>
      <c r="S45" s="56" t="s">
        <v>28</v>
      </c>
      <c r="T45" s="57" t="s">
        <v>96</v>
      </c>
      <c r="U45" s="42">
        <v>59970</v>
      </c>
      <c r="V45" s="43">
        <v>84300</v>
      </c>
      <c r="W45" s="80">
        <v>1.5377318910636435E-2</v>
      </c>
      <c r="X45" s="45">
        <v>343.17354416388025</v>
      </c>
      <c r="Y45" s="42">
        <v>379.20676630108761</v>
      </c>
      <c r="Z45" s="43">
        <v>722.38031046496781</v>
      </c>
      <c r="AB45" s="46" t="s">
        <v>91</v>
      </c>
      <c r="AC45" s="47">
        <v>3066834</v>
      </c>
      <c r="AD45" s="48">
        <v>1.5767748148522213E-2</v>
      </c>
      <c r="AE45" s="49">
        <v>26280</v>
      </c>
    </row>
    <row r="46" spans="2:31" ht="16.5" thickTop="1" thickBot="1" x14ac:dyDescent="0.3">
      <c r="B46" s="87"/>
      <c r="C46" s="88"/>
      <c r="D46" s="88"/>
      <c r="E46" s="89"/>
      <c r="G46" s="87"/>
      <c r="H46" s="88"/>
      <c r="I46" s="88"/>
      <c r="J46" s="89"/>
      <c r="K46" s="88"/>
      <c r="L46" s="89"/>
      <c r="N46" s="73"/>
      <c r="O46" s="90"/>
      <c r="P46" s="91"/>
      <c r="S46" s="56" t="s">
        <v>28</v>
      </c>
      <c r="T46" s="57" t="s">
        <v>97</v>
      </c>
      <c r="U46" s="42">
        <v>172856</v>
      </c>
      <c r="V46" s="43">
        <v>242900</v>
      </c>
      <c r="W46" s="80">
        <v>4.4307838237171888E-2</v>
      </c>
      <c r="X46" s="45">
        <v>988.8120270154983</v>
      </c>
      <c r="Y46" s="42">
        <v>1092.6372898521254</v>
      </c>
      <c r="Z46" s="43">
        <v>2081.4493168676236</v>
      </c>
      <c r="AB46" s="65" t="s">
        <v>93</v>
      </c>
      <c r="AC46" s="66">
        <v>3294137</v>
      </c>
      <c r="AD46" s="67">
        <v>1.6936398443061645E-2</v>
      </c>
      <c r="AE46" s="68">
        <v>28227</v>
      </c>
    </row>
    <row r="47" spans="2:31" ht="15.75" thickBot="1" x14ac:dyDescent="0.3">
      <c r="S47" s="56" t="s">
        <v>28</v>
      </c>
      <c r="T47" s="57" t="s">
        <v>98</v>
      </c>
      <c r="U47" s="42">
        <v>63358</v>
      </c>
      <c r="V47" s="43">
        <v>89000</v>
      </c>
      <c r="W47" s="80">
        <v>1.6234654603163021E-2</v>
      </c>
      <c r="X47" s="45">
        <v>362.30658873766714</v>
      </c>
      <c r="Y47" s="42">
        <v>400.34878055512212</v>
      </c>
      <c r="Z47" s="43">
        <v>762.65536929278926</v>
      </c>
      <c r="AE47" s="86">
        <f>SUM(AE8:AE46)</f>
        <v>1666667</v>
      </c>
    </row>
    <row r="48" spans="2:31" ht="15.75" thickBot="1" x14ac:dyDescent="0.3">
      <c r="S48" s="56" t="s">
        <v>28</v>
      </c>
      <c r="T48" s="57" t="s">
        <v>99</v>
      </c>
      <c r="U48" s="42">
        <v>193257</v>
      </c>
      <c r="V48" s="43">
        <v>271500</v>
      </c>
      <c r="W48" s="80">
        <v>4.9524817132120903E-2</v>
      </c>
      <c r="X48" s="45">
        <v>1105.2386386772655</v>
      </c>
      <c r="Y48" s="42">
        <v>1221.2886957383782</v>
      </c>
      <c r="Z48" s="43">
        <v>2326.527334415644</v>
      </c>
    </row>
    <row r="49" spans="19:26" ht="15.75" thickBot="1" x14ac:dyDescent="0.3">
      <c r="S49" s="56" t="s">
        <v>28</v>
      </c>
      <c r="T49" s="57" t="s">
        <v>100</v>
      </c>
      <c r="U49" s="42">
        <v>105922</v>
      </c>
      <c r="V49" s="43">
        <v>148800</v>
      </c>
      <c r="W49" s="80">
        <v>2.7142883201692784E-2</v>
      </c>
      <c r="X49" s="45">
        <v>605.74404948499864</v>
      </c>
      <c r="Y49" s="42">
        <v>669.34717468092333</v>
      </c>
      <c r="Z49" s="43">
        <v>1275.0912241659221</v>
      </c>
    </row>
    <row r="50" spans="19:26" ht="15.75" thickBot="1" x14ac:dyDescent="0.3">
      <c r="S50" s="56" t="s">
        <v>28</v>
      </c>
      <c r="T50" s="57" t="s">
        <v>101</v>
      </c>
      <c r="U50" s="42">
        <v>168924</v>
      </c>
      <c r="V50" s="43">
        <v>237300</v>
      </c>
      <c r="W50" s="80">
        <v>4.3286331880118933E-2</v>
      </c>
      <c r="X50" s="45">
        <v>966.01520794885857</v>
      </c>
      <c r="Y50" s="42">
        <v>1067.4468047834885</v>
      </c>
      <c r="Z50" s="43">
        <v>2033.4620127323469</v>
      </c>
    </row>
    <row r="51" spans="19:26" ht="15.75" thickBot="1" x14ac:dyDescent="0.3">
      <c r="S51" s="56" t="s">
        <v>28</v>
      </c>
      <c r="T51" s="57" t="s">
        <v>102</v>
      </c>
      <c r="U51" s="42">
        <v>74840</v>
      </c>
      <c r="V51" s="43">
        <v>105100</v>
      </c>
      <c r="W51" s="80">
        <v>1.9171485379690264E-2</v>
      </c>
      <c r="X51" s="45">
        <v>427.84744355425636</v>
      </c>
      <c r="Y51" s="42">
        <v>472.7714251274532</v>
      </c>
      <c r="Z51" s="43">
        <v>900.6188686817095</v>
      </c>
    </row>
    <row r="52" spans="19:26" ht="15.75" thickBot="1" x14ac:dyDescent="0.3">
      <c r="S52" s="56" t="s">
        <v>28</v>
      </c>
      <c r="T52" s="57" t="s">
        <v>103</v>
      </c>
      <c r="U52" s="42">
        <v>137127</v>
      </c>
      <c r="V52" s="43">
        <v>192700</v>
      </c>
      <c r="W52" s="80">
        <v>3.5150763393590051E-2</v>
      </c>
      <c r="X52" s="45">
        <v>784.45482752526368</v>
      </c>
      <c r="Y52" s="42">
        <v>866.82258441541615</v>
      </c>
      <c r="Z52" s="43">
        <v>1651.2774119406799</v>
      </c>
    </row>
    <row r="53" spans="19:26" ht="15.75" thickBot="1" x14ac:dyDescent="0.3">
      <c r="S53" s="56" t="s">
        <v>28</v>
      </c>
      <c r="T53" s="57" t="s">
        <v>104</v>
      </c>
      <c r="U53" s="42">
        <v>188605</v>
      </c>
      <c r="V53" s="43">
        <v>265000</v>
      </c>
      <c r="W53" s="80">
        <v>4.8339140110541579E-2</v>
      </c>
      <c r="X53" s="45">
        <v>1078.778045117773</v>
      </c>
      <c r="Y53" s="42">
        <v>1192.0497398551388</v>
      </c>
      <c r="Z53" s="43">
        <v>2270.827784972912</v>
      </c>
    </row>
    <row r="54" spans="19:26" ht="15.75" thickBot="1" x14ac:dyDescent="0.3">
      <c r="S54" s="56" t="s">
        <v>28</v>
      </c>
      <c r="T54" s="57" t="s">
        <v>105</v>
      </c>
      <c r="U54" s="42">
        <v>72772</v>
      </c>
      <c r="V54" s="43">
        <v>102200</v>
      </c>
      <c r="W54" s="80">
        <v>1.8642491016216414E-2</v>
      </c>
      <c r="X54" s="45">
        <v>416.04194796617509</v>
      </c>
      <c r="Y54" s="42">
        <v>459.7263525026234</v>
      </c>
      <c r="Z54" s="43">
        <v>875.76830046879854</v>
      </c>
    </row>
    <row r="55" spans="19:26" ht="15.75" thickBot="1" x14ac:dyDescent="0.3">
      <c r="S55" s="56" t="s">
        <v>28</v>
      </c>
      <c r="T55" s="57" t="s">
        <v>106</v>
      </c>
      <c r="U55" s="42">
        <v>131673</v>
      </c>
      <c r="V55" s="43">
        <v>185000</v>
      </c>
      <c r="W55" s="80">
        <v>3.3746192152642233E-2</v>
      </c>
      <c r="X55" s="45">
        <v>753.10920130863394</v>
      </c>
      <c r="Y55" s="42">
        <v>832.18566744604027</v>
      </c>
      <c r="Z55" s="43">
        <v>1585.2948687546741</v>
      </c>
    </row>
    <row r="56" spans="19:26" ht="15.75" thickBot="1" x14ac:dyDescent="0.3">
      <c r="S56" s="56" t="s">
        <v>28</v>
      </c>
      <c r="T56" s="57" t="s">
        <v>107</v>
      </c>
      <c r="U56" s="42">
        <v>132608</v>
      </c>
      <c r="V56" s="43">
        <v>186300</v>
      </c>
      <c r="W56" s="80">
        <v>3.3983327556958098E-2</v>
      </c>
      <c r="X56" s="45">
        <v>758.40132002053247</v>
      </c>
      <c r="Y56" s="42">
        <v>838.03345862268816</v>
      </c>
      <c r="Z56" s="43">
        <v>1596.4347786432206</v>
      </c>
    </row>
    <row r="57" spans="19:26" ht="15.75" thickBot="1" x14ac:dyDescent="0.3">
      <c r="S57" s="56" t="s">
        <v>28</v>
      </c>
      <c r="T57" s="57" t="s">
        <v>108</v>
      </c>
      <c r="U57" s="42">
        <v>141408</v>
      </c>
      <c r="V57" s="43">
        <v>198700</v>
      </c>
      <c r="W57" s="80">
        <v>3.6245234490432501E-2</v>
      </c>
      <c r="X57" s="45">
        <v>808.87999081094904</v>
      </c>
      <c r="Y57" s="42">
        <v>893.81238984609854</v>
      </c>
      <c r="Z57" s="43">
        <v>1702.6923806570476</v>
      </c>
    </row>
    <row r="58" spans="19:26" ht="15.75" thickBot="1" x14ac:dyDescent="0.3">
      <c r="S58" s="56" t="s">
        <v>28</v>
      </c>
      <c r="T58" s="57" t="s">
        <v>109</v>
      </c>
      <c r="U58" s="42">
        <v>99084</v>
      </c>
      <c r="V58" s="43">
        <v>139200</v>
      </c>
      <c r="W58" s="80">
        <v>2.5391729446744862E-2</v>
      </c>
      <c r="X58" s="45">
        <v>566.66378822790193</v>
      </c>
      <c r="Y58" s="42">
        <v>626.16348599183152</v>
      </c>
      <c r="Z58" s="43">
        <v>1192.8272742197335</v>
      </c>
    </row>
    <row r="59" spans="19:26" ht="15.75" thickBot="1" x14ac:dyDescent="0.3">
      <c r="S59" s="56" t="s">
        <v>28</v>
      </c>
      <c r="T59" s="57" t="s">
        <v>110</v>
      </c>
      <c r="U59" s="42">
        <v>127856</v>
      </c>
      <c r="V59" s="43">
        <v>179600</v>
      </c>
      <c r="W59" s="80">
        <v>3.2761168165484029E-2</v>
      </c>
      <c r="X59" s="45">
        <v>731.12655435151703</v>
      </c>
      <c r="Y59" s="42">
        <v>807.89484255842615</v>
      </c>
      <c r="Z59" s="43">
        <v>1539.0213969099432</v>
      </c>
    </row>
    <row r="60" spans="19:26" ht="15.75" thickBot="1" x14ac:dyDescent="0.3">
      <c r="S60" s="56" t="s">
        <v>28</v>
      </c>
      <c r="T60" s="57" t="s">
        <v>111</v>
      </c>
      <c r="U60" s="42">
        <v>102173</v>
      </c>
      <c r="V60" s="43">
        <v>143500</v>
      </c>
      <c r="W60" s="80">
        <v>2.6176100399481952E-2</v>
      </c>
      <c r="X60" s="45">
        <v>584.16848858264314</v>
      </c>
      <c r="Y60" s="42">
        <v>645.50617988382055</v>
      </c>
      <c r="Z60" s="43">
        <v>1229.6746684664636</v>
      </c>
    </row>
    <row r="61" spans="19:26" ht="15.75" thickBot="1" x14ac:dyDescent="0.3">
      <c r="S61" s="56" t="s">
        <v>28</v>
      </c>
      <c r="T61" s="57" t="s">
        <v>112</v>
      </c>
      <c r="U61" s="42">
        <v>177293</v>
      </c>
      <c r="V61" s="43">
        <v>249100</v>
      </c>
      <c r="W61" s="80">
        <v>4.5438791703909083E-2</v>
      </c>
      <c r="X61" s="45">
        <v>1014.0513624107065</v>
      </c>
      <c r="Y61" s="42">
        <v>1120.5267554638306</v>
      </c>
      <c r="Z61" s="43">
        <v>2134.5781178745369</v>
      </c>
    </row>
    <row r="62" spans="19:26" ht="15.75" thickBot="1" x14ac:dyDescent="0.3">
      <c r="S62" s="56" t="s">
        <v>28</v>
      </c>
      <c r="T62" s="57" t="s">
        <v>113</v>
      </c>
      <c r="U62" s="42">
        <v>73395</v>
      </c>
      <c r="V62" s="43">
        <v>103100</v>
      </c>
      <c r="W62" s="80">
        <v>1.880666168074278E-2</v>
      </c>
      <c r="X62" s="45">
        <v>419.70572245902787</v>
      </c>
      <c r="Y62" s="42">
        <v>463.7748233172257</v>
      </c>
      <c r="Z62" s="43">
        <v>883.48054577625362</v>
      </c>
    </row>
    <row r="63" spans="19:26" ht="15.75" thickBot="1" x14ac:dyDescent="0.3">
      <c r="S63" s="56" t="s">
        <v>28</v>
      </c>
      <c r="T63" s="57" t="s">
        <v>114</v>
      </c>
      <c r="U63" s="42">
        <v>108095</v>
      </c>
      <c r="V63" s="43">
        <v>151900</v>
      </c>
      <c r="W63" s="80">
        <v>2.7708359935061381E-2</v>
      </c>
      <c r="X63" s="45">
        <v>618.36371718260273</v>
      </c>
      <c r="Y63" s="42">
        <v>683.29190748677581</v>
      </c>
      <c r="Z63" s="43">
        <v>1301.6556246693785</v>
      </c>
    </row>
    <row r="64" spans="19:26" ht="15.75" thickBot="1" x14ac:dyDescent="0.3">
      <c r="S64" s="56" t="s">
        <v>28</v>
      </c>
      <c r="T64" s="57" t="s">
        <v>115</v>
      </c>
      <c r="U64" s="42">
        <v>127083</v>
      </c>
      <c r="V64" s="43">
        <v>178500</v>
      </c>
      <c r="W64" s="80">
        <v>3.2560515131062916E-2</v>
      </c>
      <c r="X64" s="45">
        <v>726.64860774914143</v>
      </c>
      <c r="Y64" s="42">
        <v>802.94671156280117</v>
      </c>
      <c r="Z64" s="43">
        <v>1529.5953193119426</v>
      </c>
    </row>
    <row r="65" spans="19:26" ht="15.75" thickBot="1" x14ac:dyDescent="0.3">
      <c r="S65" s="56" t="s">
        <v>28</v>
      </c>
      <c r="T65" s="57" t="s">
        <v>116</v>
      </c>
      <c r="U65" s="42">
        <v>147286</v>
      </c>
      <c r="V65" s="43">
        <v>206900</v>
      </c>
      <c r="W65" s="80">
        <v>3.7741011656117179E-2</v>
      </c>
      <c r="X65" s="45">
        <v>842.2610473013857</v>
      </c>
      <c r="Y65" s="42">
        <v>930.69845726803101</v>
      </c>
      <c r="Z65" s="43">
        <v>1772.9595045694168</v>
      </c>
    </row>
    <row r="66" spans="19:26" ht="15.75" thickBot="1" x14ac:dyDescent="0.3">
      <c r="S66" s="56" t="s">
        <v>28</v>
      </c>
      <c r="T66" s="57" t="s">
        <v>117</v>
      </c>
      <c r="U66" s="42">
        <v>102753</v>
      </c>
      <c r="V66" s="43">
        <v>144400</v>
      </c>
      <c r="W66" s="80">
        <v>2.6340271064008318E-2</v>
      </c>
      <c r="X66" s="45">
        <v>587.83226307549592</v>
      </c>
      <c r="Y66" s="42">
        <v>649.55465069842285</v>
      </c>
      <c r="Z66" s="43">
        <v>1237.3869137739189</v>
      </c>
    </row>
    <row r="67" spans="19:26" ht="15.75" thickBot="1" x14ac:dyDescent="0.3">
      <c r="S67" s="56" t="s">
        <v>28</v>
      </c>
      <c r="T67" s="57" t="s">
        <v>118</v>
      </c>
      <c r="U67" s="42">
        <v>123193</v>
      </c>
      <c r="V67" s="43">
        <v>173100</v>
      </c>
      <c r="W67" s="80">
        <v>3.1575491143904705E-2</v>
      </c>
      <c r="X67" s="45">
        <v>704.66596079202441</v>
      </c>
      <c r="Y67" s="42">
        <v>778.65588667518682</v>
      </c>
      <c r="Z67" s="43">
        <v>1483.3218474672112</v>
      </c>
    </row>
    <row r="68" spans="19:26" ht="15.75" thickBot="1" x14ac:dyDescent="0.3">
      <c r="S68" s="56" t="s">
        <v>28</v>
      </c>
      <c r="T68" s="57" t="s">
        <v>119</v>
      </c>
      <c r="U68" s="42">
        <v>87209</v>
      </c>
      <c r="V68" s="43">
        <v>122500</v>
      </c>
      <c r="W68" s="80">
        <v>2.2345451560533372E-2</v>
      </c>
      <c r="X68" s="45">
        <v>498.6804170827441</v>
      </c>
      <c r="Y68" s="42">
        <v>551.04186087643211</v>
      </c>
      <c r="Z68" s="43">
        <v>1049.7222779591762</v>
      </c>
    </row>
    <row r="69" spans="19:26" ht="15.75" thickBot="1" x14ac:dyDescent="0.3">
      <c r="S69" s="56" t="s">
        <v>28</v>
      </c>
      <c r="T69" s="57" t="s">
        <v>120</v>
      </c>
      <c r="U69" s="42">
        <v>171839</v>
      </c>
      <c r="V69" s="43">
        <v>241400</v>
      </c>
      <c r="W69" s="80">
        <v>4.4034220462961272E-2</v>
      </c>
      <c r="X69" s="45">
        <v>982.70573619407696</v>
      </c>
      <c r="Y69" s="42">
        <v>1085.8898384944548</v>
      </c>
      <c r="Z69" s="43">
        <v>2068.595574688532</v>
      </c>
    </row>
    <row r="70" spans="19:26" ht="15.75" thickBot="1" x14ac:dyDescent="0.3">
      <c r="S70" s="56" t="s">
        <v>28</v>
      </c>
      <c r="T70" s="57" t="s">
        <v>121</v>
      </c>
      <c r="U70" s="42">
        <v>53060</v>
      </c>
      <c r="V70" s="43">
        <v>74500</v>
      </c>
      <c r="W70" s="80">
        <v>1.3589682785793766E-2</v>
      </c>
      <c r="X70" s="45">
        <v>303.27911079726073</v>
      </c>
      <c r="Y70" s="42">
        <v>335.12341743097301</v>
      </c>
      <c r="Z70" s="43">
        <v>638.40252822823368</v>
      </c>
    </row>
    <row r="71" spans="19:26" ht="15.75" thickBot="1" x14ac:dyDescent="0.3">
      <c r="S71" s="56" t="s">
        <v>28</v>
      </c>
      <c r="T71" s="57" t="s">
        <v>122</v>
      </c>
      <c r="U71" s="42">
        <v>125473</v>
      </c>
      <c r="V71" s="43">
        <v>176300</v>
      </c>
      <c r="W71" s="80">
        <v>3.2159209062220681E-2</v>
      </c>
      <c r="X71" s="45">
        <v>717.69271454439001</v>
      </c>
      <c r="Y71" s="42">
        <v>793.05044957155087</v>
      </c>
      <c r="Z71" s="43">
        <v>1510.743164115941</v>
      </c>
    </row>
    <row r="72" spans="19:26" ht="15.75" thickBot="1" x14ac:dyDescent="0.3">
      <c r="S72" s="56" t="s">
        <v>28</v>
      </c>
      <c r="T72" s="57" t="s">
        <v>123</v>
      </c>
      <c r="U72" s="42">
        <v>117169</v>
      </c>
      <c r="V72" s="43">
        <v>164600</v>
      </c>
      <c r="W72" s="80">
        <v>3.0024990423377904E-2</v>
      </c>
      <c r="X72" s="45">
        <v>670.06364613730352</v>
      </c>
      <c r="Y72" s="42">
        <v>740.42032898172022</v>
      </c>
      <c r="Z72" s="43">
        <v>1410.4839751190239</v>
      </c>
    </row>
    <row r="73" spans="19:26" ht="15.75" thickBot="1" x14ac:dyDescent="0.3">
      <c r="S73" s="56" t="s">
        <v>28</v>
      </c>
      <c r="T73" s="57" t="s">
        <v>124</v>
      </c>
      <c r="U73" s="42">
        <v>70740</v>
      </c>
      <c r="V73" s="43">
        <v>99400</v>
      </c>
      <c r="W73" s="80">
        <v>1.8131737837689937E-2</v>
      </c>
      <c r="X73" s="45">
        <v>404.64353843285522</v>
      </c>
      <c r="Y73" s="42">
        <v>447.13110996830494</v>
      </c>
      <c r="Z73" s="43">
        <v>851.77464840116022</v>
      </c>
    </row>
    <row r="74" spans="19:26" ht="15.75" thickBot="1" x14ac:dyDescent="0.3">
      <c r="S74" s="69" t="s">
        <v>28</v>
      </c>
      <c r="T74" s="70" t="s">
        <v>125</v>
      </c>
      <c r="U74" s="71">
        <v>305961</v>
      </c>
      <c r="V74" s="72">
        <v>429900</v>
      </c>
      <c r="W74" s="81">
        <v>7.8418854088761605E-2</v>
      </c>
      <c r="X74" s="75">
        <v>1750.0629494193606</v>
      </c>
      <c r="Y74" s="71">
        <v>1933.8195591083932</v>
      </c>
      <c r="Z74" s="72">
        <v>3683.882508527754</v>
      </c>
    </row>
    <row r="75" spans="19:26" ht="15.75" thickBot="1" x14ac:dyDescent="0.3">
      <c r="S75" s="40" t="s">
        <v>31</v>
      </c>
      <c r="T75" s="41" t="s">
        <v>126</v>
      </c>
      <c r="U75" s="76">
        <v>369972</v>
      </c>
      <c r="V75" s="77">
        <v>489500</v>
      </c>
      <c r="W75" s="78">
        <v>8.8550805911829081E-2</v>
      </c>
      <c r="X75" s="79">
        <v>1992.6245009175868</v>
      </c>
      <c r="Y75" s="76">
        <v>2201.8500735139332</v>
      </c>
      <c r="Z75" s="77">
        <v>4194.4745744315205</v>
      </c>
    </row>
    <row r="76" spans="19:26" ht="15.75" thickBot="1" x14ac:dyDescent="0.3">
      <c r="S76" s="56" t="s">
        <v>31</v>
      </c>
      <c r="T76" s="57" t="s">
        <v>127</v>
      </c>
      <c r="U76" s="42">
        <v>152149</v>
      </c>
      <c r="V76" s="43">
        <v>201300</v>
      </c>
      <c r="W76" s="80">
        <v>3.6415275240145442E-2</v>
      </c>
      <c r="X76" s="45">
        <v>819.43883970318734</v>
      </c>
      <c r="Y76" s="42">
        <v>905.47991787202193</v>
      </c>
      <c r="Z76" s="43">
        <v>1724.9187575752094</v>
      </c>
    </row>
    <row r="77" spans="19:26" ht="15.75" thickBot="1" x14ac:dyDescent="0.3">
      <c r="S77" s="56" t="s">
        <v>31</v>
      </c>
      <c r="T77" s="57" t="s">
        <v>128</v>
      </c>
      <c r="U77" s="42">
        <v>167303</v>
      </c>
      <c r="V77" s="43">
        <v>221400</v>
      </c>
      <c r="W77" s="80">
        <v>4.0051375748475913E-2</v>
      </c>
      <c r="X77" s="45">
        <v>901.26060164076353</v>
      </c>
      <c r="Y77" s="42">
        <v>995.89296481304359</v>
      </c>
      <c r="Z77" s="43">
        <v>1897.1535664538071</v>
      </c>
    </row>
    <row r="78" spans="19:26" ht="15.75" thickBot="1" x14ac:dyDescent="0.3">
      <c r="S78" s="56" t="s">
        <v>31</v>
      </c>
      <c r="T78" s="57" t="s">
        <v>129</v>
      </c>
      <c r="U78" s="42">
        <v>284215</v>
      </c>
      <c r="V78" s="43">
        <v>376100</v>
      </c>
      <c r="W78" s="80">
        <v>6.8036686626024342E-2</v>
      </c>
      <c r="X78" s="45">
        <v>1531.0032171503665</v>
      </c>
      <c r="Y78" s="42">
        <v>1691.7585549511548</v>
      </c>
      <c r="Z78" s="43">
        <v>3222.7617721015213</v>
      </c>
    </row>
    <row r="79" spans="19:26" ht="15.75" thickBot="1" x14ac:dyDescent="0.3">
      <c r="S79" s="56" t="s">
        <v>31</v>
      </c>
      <c r="T79" s="57" t="s">
        <v>130</v>
      </c>
      <c r="U79" s="42">
        <v>112192</v>
      </c>
      <c r="V79" s="43">
        <v>148400</v>
      </c>
      <c r="W79" s="80">
        <v>2.6845637583892617E-2</v>
      </c>
      <c r="X79" s="45">
        <v>604.09698863364633</v>
      </c>
      <c r="Y79" s="42">
        <v>667.52717244017913</v>
      </c>
      <c r="Z79" s="43">
        <v>1271.6241610738255</v>
      </c>
    </row>
    <row r="80" spans="19:26" ht="15.75" thickBot="1" x14ac:dyDescent="0.3">
      <c r="S80" s="56" t="s">
        <v>31</v>
      </c>
      <c r="T80" s="57" t="s">
        <v>131</v>
      </c>
      <c r="U80" s="42">
        <v>189654</v>
      </c>
      <c r="V80" s="43">
        <v>250900</v>
      </c>
      <c r="W80" s="80">
        <v>4.5387941171149984E-2</v>
      </c>
      <c r="X80" s="45">
        <v>1021.3472671710368</v>
      </c>
      <c r="Y80" s="42">
        <v>1128.5887302239955</v>
      </c>
      <c r="Z80" s="43">
        <v>2149.9359973950322</v>
      </c>
    </row>
    <row r="81" spans="19:26" ht="15.75" thickBot="1" x14ac:dyDescent="0.3">
      <c r="S81" s="56" t="s">
        <v>31</v>
      </c>
      <c r="T81" s="57" t="s">
        <v>132</v>
      </c>
      <c r="U81" s="42">
        <v>158152</v>
      </c>
      <c r="V81" s="43">
        <v>209300</v>
      </c>
      <c r="W81" s="80">
        <v>3.7862479422565529E-2</v>
      </c>
      <c r="X81" s="45">
        <v>852.00471510122759</v>
      </c>
      <c r="Y81" s="42">
        <v>941.46521018685644</v>
      </c>
      <c r="Z81" s="43">
        <v>1793.4699252880841</v>
      </c>
    </row>
    <row r="82" spans="19:26" ht="15.75" thickBot="1" x14ac:dyDescent="0.3">
      <c r="S82" s="56" t="s">
        <v>31</v>
      </c>
      <c r="T82" s="57" t="s">
        <v>133</v>
      </c>
      <c r="U82" s="42">
        <v>96517</v>
      </c>
      <c r="V82" s="43">
        <v>127700</v>
      </c>
      <c r="W82" s="80">
        <v>2.3100996761880641E-2</v>
      </c>
      <c r="X82" s="45">
        <v>519.83278604121722</v>
      </c>
      <c r="Y82" s="42">
        <v>574.41522857554492</v>
      </c>
      <c r="Z82" s="43">
        <v>1094.2480146167622</v>
      </c>
    </row>
    <row r="83" spans="19:26" ht="15.75" thickBot="1" x14ac:dyDescent="0.3">
      <c r="S83" s="56" t="s">
        <v>31</v>
      </c>
      <c r="T83" s="57" t="s">
        <v>134</v>
      </c>
      <c r="U83" s="42">
        <v>158429</v>
      </c>
      <c r="V83" s="43">
        <v>209600</v>
      </c>
      <c r="W83" s="80">
        <v>3.7916749579406286E-2</v>
      </c>
      <c r="X83" s="45">
        <v>853.22593542865422</v>
      </c>
      <c r="Y83" s="42">
        <v>942.81465864866277</v>
      </c>
      <c r="Z83" s="43">
        <v>1796.0405940773171</v>
      </c>
    </row>
    <row r="84" spans="19:26" ht="15.75" thickBot="1" x14ac:dyDescent="0.3">
      <c r="S84" s="56" t="s">
        <v>31</v>
      </c>
      <c r="T84" s="57" t="s">
        <v>135</v>
      </c>
      <c r="U84" s="42">
        <v>431005</v>
      </c>
      <c r="V84" s="43">
        <v>570300</v>
      </c>
      <c r="W84" s="80">
        <v>0.10316756815427197</v>
      </c>
      <c r="X84" s="45">
        <v>2321.5398424377931</v>
      </c>
      <c r="Y84" s="42">
        <v>2565.3015258937612</v>
      </c>
      <c r="Z84" s="43">
        <v>4886.8413683315539</v>
      </c>
    </row>
    <row r="85" spans="19:26" ht="15.75" thickBot="1" x14ac:dyDescent="0.3">
      <c r="S85" s="56" t="s">
        <v>31</v>
      </c>
      <c r="T85" s="57" t="s">
        <v>136</v>
      </c>
      <c r="U85" s="42">
        <v>206816</v>
      </c>
      <c r="V85" s="43">
        <v>273600</v>
      </c>
      <c r="W85" s="80">
        <v>4.9494383038766979E-2</v>
      </c>
      <c r="X85" s="45">
        <v>1113.7529386129759</v>
      </c>
      <c r="Y85" s="42">
        <v>1230.6969971673384</v>
      </c>
      <c r="Z85" s="43">
        <v>2344.4499357803143</v>
      </c>
    </row>
    <row r="86" spans="19:26" ht="15.75" thickBot="1" x14ac:dyDescent="0.3">
      <c r="S86" s="56" t="s">
        <v>31</v>
      </c>
      <c r="T86" s="57" t="s">
        <v>137</v>
      </c>
      <c r="U86" s="42">
        <v>302277</v>
      </c>
      <c r="V86" s="43">
        <v>400000</v>
      </c>
      <c r="W86" s="80">
        <v>7.2360209121004354E-2</v>
      </c>
      <c r="X86" s="45">
        <v>1628.2937699020115</v>
      </c>
      <c r="Y86" s="42">
        <v>1799.2646157417225</v>
      </c>
      <c r="Z86" s="43">
        <v>3427.5583856437343</v>
      </c>
    </row>
    <row r="87" spans="19:26" ht="15.75" thickBot="1" x14ac:dyDescent="0.3">
      <c r="S87" s="56" t="s">
        <v>31</v>
      </c>
      <c r="T87" s="57" t="s">
        <v>138</v>
      </c>
      <c r="U87" s="42">
        <v>148394</v>
      </c>
      <c r="V87" s="43">
        <v>196300</v>
      </c>
      <c r="W87" s="80">
        <v>3.5510772626132892E-2</v>
      </c>
      <c r="X87" s="45">
        <v>799.08516757941231</v>
      </c>
      <c r="Y87" s="42">
        <v>882.98911017525052</v>
      </c>
      <c r="Z87" s="43">
        <v>1682.0742777546629</v>
      </c>
    </row>
    <row r="88" spans="19:26" ht="15.75" thickBot="1" x14ac:dyDescent="0.3">
      <c r="S88" s="56" t="s">
        <v>31</v>
      </c>
      <c r="T88" s="57" t="s">
        <v>139</v>
      </c>
      <c r="U88" s="42">
        <v>155443</v>
      </c>
      <c r="V88" s="43">
        <v>205700</v>
      </c>
      <c r="W88" s="80">
        <v>3.7211237540476491E-2</v>
      </c>
      <c r="X88" s="45">
        <v>837.35007117210955</v>
      </c>
      <c r="Y88" s="42">
        <v>925.2718286451809</v>
      </c>
      <c r="Z88" s="43">
        <v>1762.6218998172903</v>
      </c>
    </row>
    <row r="89" spans="19:26" ht="15.75" thickBot="1" x14ac:dyDescent="0.3">
      <c r="S89" s="56" t="s">
        <v>31</v>
      </c>
      <c r="T89" s="57" t="s">
        <v>140</v>
      </c>
      <c r="U89" s="42">
        <v>233362</v>
      </c>
      <c r="V89" s="43">
        <v>308800</v>
      </c>
      <c r="W89" s="80">
        <v>5.5862081441415364E-2</v>
      </c>
      <c r="X89" s="45">
        <v>1257.0427903643531</v>
      </c>
      <c r="Y89" s="42">
        <v>1389.03228335261</v>
      </c>
      <c r="Z89" s="43">
        <v>2646.0750737169628</v>
      </c>
    </row>
    <row r="90" spans="19:26" ht="15.75" thickBot="1" x14ac:dyDescent="0.3">
      <c r="S90" s="56" t="s">
        <v>31</v>
      </c>
      <c r="T90" s="57" t="s">
        <v>141</v>
      </c>
      <c r="U90" s="42">
        <v>223317</v>
      </c>
      <c r="V90" s="43">
        <v>295500</v>
      </c>
      <c r="W90" s="80">
        <v>5.3456104488141969E-2</v>
      </c>
      <c r="X90" s="45">
        <v>1202.9020225151112</v>
      </c>
      <c r="Y90" s="42">
        <v>1329.2067348791977</v>
      </c>
      <c r="Z90" s="43">
        <v>2532.1087573943087</v>
      </c>
    </row>
    <row r="91" spans="19:26" ht="15.75" thickBot="1" x14ac:dyDescent="0.3">
      <c r="S91" s="56" t="s">
        <v>31</v>
      </c>
      <c r="T91" s="57" t="s">
        <v>142</v>
      </c>
      <c r="U91" s="42">
        <v>125918</v>
      </c>
      <c r="V91" s="43">
        <v>166600</v>
      </c>
      <c r="W91" s="80">
        <v>3.0138027098898314E-2</v>
      </c>
      <c r="X91" s="45">
        <v>678.18435516418788</v>
      </c>
      <c r="Y91" s="42">
        <v>749.39371245642747</v>
      </c>
      <c r="Z91" s="43">
        <v>1427.5780676206155</v>
      </c>
    </row>
    <row r="92" spans="19:26" ht="15.75" thickBot="1" x14ac:dyDescent="0.3">
      <c r="S92" s="56" t="s">
        <v>31</v>
      </c>
      <c r="T92" s="57" t="s">
        <v>143</v>
      </c>
      <c r="U92" s="42">
        <v>137191</v>
      </c>
      <c r="V92" s="43">
        <v>181500</v>
      </c>
      <c r="W92" s="80">
        <v>3.2833444888655729E-2</v>
      </c>
      <c r="X92" s="45">
        <v>738.83829809303779</v>
      </c>
      <c r="Y92" s="42">
        <v>816.41631939280671</v>
      </c>
      <c r="Z92" s="43">
        <v>1555.2546174858444</v>
      </c>
    </row>
    <row r="93" spans="19:26" ht="15.75" thickBot="1" x14ac:dyDescent="0.3">
      <c r="S93" s="56" t="s">
        <v>31</v>
      </c>
      <c r="T93" s="57" t="s">
        <v>144</v>
      </c>
      <c r="U93" s="42">
        <v>172773</v>
      </c>
      <c r="V93" s="43">
        <v>228600</v>
      </c>
      <c r="W93" s="80">
        <v>4.1353859512653988E-2</v>
      </c>
      <c r="X93" s="45">
        <v>930.5698894989996</v>
      </c>
      <c r="Y93" s="42">
        <v>1028.2797278963944</v>
      </c>
      <c r="Z93" s="43">
        <v>1958.849617395394</v>
      </c>
    </row>
    <row r="94" spans="19:26" ht="15.75" thickBot="1" x14ac:dyDescent="0.3">
      <c r="S94" s="56" t="s">
        <v>31</v>
      </c>
      <c r="T94" s="57" t="s">
        <v>145</v>
      </c>
      <c r="U94" s="42">
        <v>184548</v>
      </c>
      <c r="V94" s="43">
        <v>244200</v>
      </c>
      <c r="W94" s="80">
        <v>4.4175907668373163E-2</v>
      </c>
      <c r="X94" s="45">
        <v>994.07334652517818</v>
      </c>
      <c r="Y94" s="42">
        <v>1098.4510479103217</v>
      </c>
      <c r="Z94" s="43">
        <v>2092.5243944354997</v>
      </c>
    </row>
    <row r="95" spans="19:26" ht="15.75" thickBot="1" x14ac:dyDescent="0.3">
      <c r="S95" s="69" t="s">
        <v>31</v>
      </c>
      <c r="T95" s="70" t="s">
        <v>146</v>
      </c>
      <c r="U95" s="71">
        <v>168201</v>
      </c>
      <c r="V95" s="72">
        <v>222600</v>
      </c>
      <c r="W95" s="81">
        <v>4.0268456375838924E-2</v>
      </c>
      <c r="X95" s="75">
        <v>906.1454829504695</v>
      </c>
      <c r="Y95" s="71">
        <v>1001.2907586602687</v>
      </c>
      <c r="Z95" s="72">
        <v>1907.4362416107383</v>
      </c>
    </row>
    <row r="96" spans="19:26" ht="15.75" thickBot="1" x14ac:dyDescent="0.3">
      <c r="S96" s="40" t="s">
        <v>34</v>
      </c>
      <c r="T96" s="41" t="s">
        <v>147</v>
      </c>
      <c r="U96" s="76">
        <v>328284</v>
      </c>
      <c r="V96" s="77">
        <v>461200</v>
      </c>
      <c r="W96" s="78">
        <v>7.054900341119423E-2</v>
      </c>
      <c r="X96" s="79">
        <v>2164.6311084649892</v>
      </c>
      <c r="Y96" s="76">
        <v>2391.9173748538124</v>
      </c>
      <c r="Z96" s="77">
        <v>4556.548483318802</v>
      </c>
    </row>
    <row r="97" spans="19:26" ht="15.75" thickBot="1" x14ac:dyDescent="0.3">
      <c r="S97" s="56" t="s">
        <v>34</v>
      </c>
      <c r="T97" s="57" t="s">
        <v>34</v>
      </c>
      <c r="U97" s="42">
        <v>493730</v>
      </c>
      <c r="V97" s="43">
        <v>693700</v>
      </c>
      <c r="W97" s="80">
        <v>0.10611414498340294</v>
      </c>
      <c r="X97" s="45">
        <v>3255.8642670038225</v>
      </c>
      <c r="Y97" s="42">
        <v>3597.730015039223</v>
      </c>
      <c r="Z97" s="43">
        <v>6853.5942820430455</v>
      </c>
    </row>
    <row r="98" spans="19:26" ht="15.75" thickBot="1" x14ac:dyDescent="0.3">
      <c r="S98" s="56" t="s">
        <v>34</v>
      </c>
      <c r="T98" s="57" t="s">
        <v>148</v>
      </c>
      <c r="U98" s="42">
        <v>83809</v>
      </c>
      <c r="V98" s="43">
        <v>117700</v>
      </c>
      <c r="W98" s="80">
        <v>1.8004374894834259E-2</v>
      </c>
      <c r="X98" s="45">
        <v>552.42211939793845</v>
      </c>
      <c r="Y98" s="42">
        <v>610.42644193472188</v>
      </c>
      <c r="Z98" s="43">
        <v>1162.8485613326602</v>
      </c>
    </row>
    <row r="99" spans="19:26" ht="15.75" thickBot="1" x14ac:dyDescent="0.3">
      <c r="S99" s="56" t="s">
        <v>34</v>
      </c>
      <c r="T99" s="57" t="s">
        <v>149</v>
      </c>
      <c r="U99" s="42">
        <v>150212</v>
      </c>
      <c r="V99" s="43">
        <v>211000</v>
      </c>
      <c r="W99" s="80">
        <v>3.2276322028972203E-2</v>
      </c>
      <c r="X99" s="45">
        <v>990.32342559868312</v>
      </c>
      <c r="Y99" s="42">
        <v>1094.3073852865446</v>
      </c>
      <c r="Z99" s="43">
        <v>2084.6308108852277</v>
      </c>
    </row>
    <row r="100" spans="19:26" ht="15.75" thickBot="1" x14ac:dyDescent="0.3">
      <c r="S100" s="56" t="s">
        <v>34</v>
      </c>
      <c r="T100" s="57" t="s">
        <v>150</v>
      </c>
      <c r="U100" s="42">
        <v>249946</v>
      </c>
      <c r="V100" s="43">
        <v>351200</v>
      </c>
      <c r="W100" s="80">
        <v>5.3722484817891179E-2</v>
      </c>
      <c r="X100" s="45">
        <v>1648.3487538874765</v>
      </c>
      <c r="Y100" s="42">
        <v>1821.4253730456612</v>
      </c>
      <c r="Z100" s="43">
        <v>3469.7741269331377</v>
      </c>
    </row>
    <row r="101" spans="19:26" ht="15.75" thickBot="1" x14ac:dyDescent="0.3">
      <c r="S101" s="56" t="s">
        <v>34</v>
      </c>
      <c r="T101" s="57" t="s">
        <v>151</v>
      </c>
      <c r="U101" s="42">
        <v>90114</v>
      </c>
      <c r="V101" s="43">
        <v>126600</v>
      </c>
      <c r="W101" s="80">
        <v>1.9365793217383322E-2</v>
      </c>
      <c r="X101" s="45">
        <v>594.19405535920987</v>
      </c>
      <c r="Y101" s="42">
        <v>656.58443117192678</v>
      </c>
      <c r="Z101" s="43">
        <v>1250.7784865311367</v>
      </c>
    </row>
    <row r="102" spans="19:26" ht="15.75" thickBot="1" x14ac:dyDescent="0.3">
      <c r="S102" s="56" t="s">
        <v>34</v>
      </c>
      <c r="T102" s="57" t="s">
        <v>152</v>
      </c>
      <c r="U102" s="42">
        <v>284411</v>
      </c>
      <c r="V102" s="43">
        <v>399600</v>
      </c>
      <c r="W102" s="80">
        <v>6.112615299894452E-2</v>
      </c>
      <c r="X102" s="45">
        <v>1875.5129899015819</v>
      </c>
      <c r="Y102" s="42">
        <v>2072.4418538412478</v>
      </c>
      <c r="Z102" s="43">
        <v>3947.9548437428298</v>
      </c>
    </row>
    <row r="103" spans="19:26" ht="15.75" thickBot="1" x14ac:dyDescent="0.3">
      <c r="S103" s="56" t="s">
        <v>34</v>
      </c>
      <c r="T103" s="57" t="s">
        <v>153</v>
      </c>
      <c r="U103" s="42">
        <v>278471</v>
      </c>
      <c r="V103" s="43">
        <v>391200</v>
      </c>
      <c r="W103" s="80">
        <v>5.9841218851819561E-2</v>
      </c>
      <c r="X103" s="45">
        <v>1836.0877919156628</v>
      </c>
      <c r="Y103" s="42">
        <v>2028.8770100668071</v>
      </c>
      <c r="Z103" s="43">
        <v>3864.9648019824699</v>
      </c>
    </row>
    <row r="104" spans="19:26" ht="15.75" thickBot="1" x14ac:dyDescent="0.3">
      <c r="S104" s="56" t="s">
        <v>34</v>
      </c>
      <c r="T104" s="57" t="s">
        <v>154</v>
      </c>
      <c r="U104" s="42">
        <v>156022</v>
      </c>
      <c r="V104" s="43">
        <v>219200</v>
      </c>
      <c r="W104" s="80">
        <v>3.3530662505927525E-2</v>
      </c>
      <c r="X104" s="45">
        <v>1028.8099283944614</v>
      </c>
      <c r="Y104" s="42">
        <v>1136.8349708758797</v>
      </c>
      <c r="Z104" s="43">
        <v>2165.6448992703408</v>
      </c>
    </row>
    <row r="105" spans="19:26" ht="15.75" thickBot="1" x14ac:dyDescent="0.3">
      <c r="S105" s="56" t="s">
        <v>34</v>
      </c>
      <c r="T105" s="57" t="s">
        <v>155</v>
      </c>
      <c r="U105" s="42">
        <v>228527</v>
      </c>
      <c r="V105" s="43">
        <v>321100</v>
      </c>
      <c r="W105" s="80">
        <v>4.9118137457360073E-2</v>
      </c>
      <c r="X105" s="45">
        <v>1507.0751277712661</v>
      </c>
      <c r="Y105" s="42">
        <v>1665.3180161872488</v>
      </c>
      <c r="Z105" s="43">
        <v>3172.3931439585149</v>
      </c>
    </row>
    <row r="106" spans="19:26" ht="15.75" thickBot="1" x14ac:dyDescent="0.3">
      <c r="S106" s="56" t="s">
        <v>34</v>
      </c>
      <c r="T106" s="57" t="s">
        <v>156</v>
      </c>
      <c r="U106" s="42">
        <v>117482</v>
      </c>
      <c r="V106" s="43">
        <v>165100</v>
      </c>
      <c r="W106" s="80">
        <v>2.5255074725039389E-2</v>
      </c>
      <c r="X106" s="45">
        <v>774.89287946133925</v>
      </c>
      <c r="Y106" s="42">
        <v>856.25663180477977</v>
      </c>
      <c r="Z106" s="43">
        <v>1631.1495112661191</v>
      </c>
    </row>
    <row r="107" spans="19:26" ht="15.75" thickBot="1" x14ac:dyDescent="0.3">
      <c r="S107" s="56" t="s">
        <v>34</v>
      </c>
      <c r="T107" s="57" t="s">
        <v>157</v>
      </c>
      <c r="U107" s="42">
        <v>293020</v>
      </c>
      <c r="V107" s="43">
        <v>411700</v>
      </c>
      <c r="W107" s="80">
        <v>6.2977070044207856E-2</v>
      </c>
      <c r="X107" s="45">
        <v>1932.3040489051084</v>
      </c>
      <c r="Y107" s="42">
        <v>2135.1959740401444</v>
      </c>
      <c r="Z107" s="43">
        <v>4067.5000229452526</v>
      </c>
    </row>
    <row r="108" spans="19:26" ht="15.75" thickBot="1" x14ac:dyDescent="0.3">
      <c r="S108" s="56" t="s">
        <v>34</v>
      </c>
      <c r="T108" s="57" t="s">
        <v>158</v>
      </c>
      <c r="U108" s="42">
        <v>145636</v>
      </c>
      <c r="V108" s="43">
        <v>204600</v>
      </c>
      <c r="W108" s="80">
        <v>3.1297324583543666E-2</v>
      </c>
      <c r="X108" s="45">
        <v>960.28517951417336</v>
      </c>
      <c r="Y108" s="42">
        <v>1061.1151233631613</v>
      </c>
      <c r="Z108" s="43">
        <v>2021.4003028773345</v>
      </c>
    </row>
    <row r="109" spans="19:26" ht="15.75" thickBot="1" x14ac:dyDescent="0.3">
      <c r="S109" s="56" t="s">
        <v>34</v>
      </c>
      <c r="T109" s="57" t="s">
        <v>159</v>
      </c>
      <c r="U109" s="42">
        <v>261410</v>
      </c>
      <c r="V109" s="43">
        <v>367300</v>
      </c>
      <c r="W109" s="80">
        <v>5.6185275266547353E-2</v>
      </c>
      <c r="X109" s="45">
        <v>1723.9137166938215</v>
      </c>
      <c r="Y109" s="42">
        <v>1904.9246569466725</v>
      </c>
      <c r="Z109" s="43">
        <v>3628.838373640494</v>
      </c>
    </row>
    <row r="110" spans="19:26" ht="15.75" thickBot="1" x14ac:dyDescent="0.3">
      <c r="S110" s="56" t="s">
        <v>34</v>
      </c>
      <c r="T110" s="57" t="s">
        <v>160</v>
      </c>
      <c r="U110" s="42">
        <v>385997</v>
      </c>
      <c r="V110" s="43">
        <v>542300</v>
      </c>
      <c r="W110" s="80">
        <v>8.2954736664984013E-2</v>
      </c>
      <c r="X110" s="45">
        <v>2545.272008067137</v>
      </c>
      <c r="Y110" s="42">
        <v>2812.5255689141854</v>
      </c>
      <c r="Z110" s="43">
        <v>5357.797576981322</v>
      </c>
    </row>
    <row r="111" spans="19:26" ht="15.75" thickBot="1" x14ac:dyDescent="0.3">
      <c r="S111" s="56" t="s">
        <v>34</v>
      </c>
      <c r="T111" s="57" t="s">
        <v>161</v>
      </c>
      <c r="U111" s="42">
        <v>233999</v>
      </c>
      <c r="V111" s="43">
        <v>328800</v>
      </c>
      <c r="W111" s="80">
        <v>5.0295993758891287E-2</v>
      </c>
      <c r="X111" s="45">
        <v>1543.2148925916922</v>
      </c>
      <c r="Y111" s="42">
        <v>1705.2524563138195</v>
      </c>
      <c r="Z111" s="43">
        <v>3248.4673489055117</v>
      </c>
    </row>
    <row r="112" spans="19:26" ht="15.75" thickBot="1" x14ac:dyDescent="0.3">
      <c r="S112" s="56" t="s">
        <v>34</v>
      </c>
      <c r="T112" s="57" t="s">
        <v>162</v>
      </c>
      <c r="U112" s="42">
        <v>221310</v>
      </c>
      <c r="V112" s="43">
        <v>310900</v>
      </c>
      <c r="W112" s="80">
        <v>4.7557860278708335E-2</v>
      </c>
      <c r="X112" s="45">
        <v>1459.2016730740786</v>
      </c>
      <c r="Y112" s="42">
        <v>1612.4178487468566</v>
      </c>
      <c r="Z112" s="43">
        <v>3071.619521820935</v>
      </c>
    </row>
    <row r="113" spans="19:26" ht="15.75" thickBot="1" x14ac:dyDescent="0.3">
      <c r="S113" s="56" t="s">
        <v>34</v>
      </c>
      <c r="T113" s="57" t="s">
        <v>163</v>
      </c>
      <c r="U113" s="42">
        <v>346000</v>
      </c>
      <c r="V113" s="43">
        <v>486100</v>
      </c>
      <c r="W113" s="80">
        <v>7.4357915347314646E-2</v>
      </c>
      <c r="X113" s="45">
        <v>2281.4986596375352</v>
      </c>
      <c r="Y113" s="42">
        <v>2521.0560188994759</v>
      </c>
      <c r="Z113" s="43">
        <v>4802.5546785370116</v>
      </c>
    </row>
    <row r="114" spans="19:26" ht="15.75" thickBot="1" x14ac:dyDescent="0.3">
      <c r="S114" s="56" t="s">
        <v>34</v>
      </c>
      <c r="T114" s="57" t="s">
        <v>164</v>
      </c>
      <c r="U114" s="42">
        <v>114983</v>
      </c>
      <c r="V114" s="43">
        <v>161500</v>
      </c>
      <c r="W114" s="80">
        <v>2.4704388661985835E-2</v>
      </c>
      <c r="X114" s="45">
        <v>757.99636603880253</v>
      </c>
      <c r="Y114" s="42">
        <v>837.58598447287659</v>
      </c>
      <c r="Z114" s="43">
        <v>1595.5823505116791</v>
      </c>
    </row>
    <row r="115" spans="19:26" ht="15.75" thickBot="1" x14ac:dyDescent="0.3">
      <c r="S115" s="69" t="s">
        <v>34</v>
      </c>
      <c r="T115" s="70" t="s">
        <v>165</v>
      </c>
      <c r="U115" s="71">
        <v>189703</v>
      </c>
      <c r="V115" s="72">
        <v>266500</v>
      </c>
      <c r="W115" s="81">
        <v>4.0766065501047832E-2</v>
      </c>
      <c r="X115" s="75">
        <v>1250.8113408627917</v>
      </c>
      <c r="Y115" s="71">
        <v>1382.1465316533845</v>
      </c>
      <c r="Z115" s="72">
        <v>2632.9578725161764</v>
      </c>
    </row>
    <row r="116" spans="19:26" ht="15.75" thickBot="1" x14ac:dyDescent="0.3">
      <c r="S116" s="40" t="s">
        <v>37</v>
      </c>
      <c r="T116" s="41" t="s">
        <v>166</v>
      </c>
      <c r="U116" s="76">
        <v>184127</v>
      </c>
      <c r="V116" s="77">
        <v>246100</v>
      </c>
      <c r="W116" s="78">
        <v>0.10803810527240001</v>
      </c>
      <c r="X116" s="79">
        <v>1001.8545439036809</v>
      </c>
      <c r="Y116" s="76">
        <v>1107.0492710135672</v>
      </c>
      <c r="Z116" s="77">
        <v>2108.9038149172484</v>
      </c>
    </row>
    <row r="117" spans="19:26" ht="15.75" thickBot="1" x14ac:dyDescent="0.3">
      <c r="S117" s="56" t="s">
        <v>37</v>
      </c>
      <c r="T117" s="57" t="s">
        <v>167</v>
      </c>
      <c r="U117" s="42">
        <v>269588</v>
      </c>
      <c r="V117" s="43">
        <v>360300</v>
      </c>
      <c r="W117" s="80">
        <v>0.158172000526801</v>
      </c>
      <c r="X117" s="45">
        <v>1466.7541331511429</v>
      </c>
      <c r="Y117" s="42">
        <v>1620.7633171320126</v>
      </c>
      <c r="Z117" s="43">
        <v>3087.5174502831555</v>
      </c>
    </row>
    <row r="118" spans="19:26" ht="15.75" thickBot="1" x14ac:dyDescent="0.3">
      <c r="S118" s="56" t="s">
        <v>37</v>
      </c>
      <c r="T118" s="57" t="s">
        <v>168</v>
      </c>
      <c r="U118" s="42">
        <v>79266</v>
      </c>
      <c r="V118" s="43">
        <v>105900</v>
      </c>
      <c r="W118" s="80">
        <v>4.6490188331357832E-2</v>
      </c>
      <c r="X118" s="45">
        <v>431.11091507273392</v>
      </c>
      <c r="Y118" s="42">
        <v>476.37756115537093</v>
      </c>
      <c r="Z118" s="43">
        <v>907.4884762281049</v>
      </c>
    </row>
    <row r="119" spans="19:26" ht="15.75" thickBot="1" x14ac:dyDescent="0.3">
      <c r="S119" s="56" t="s">
        <v>37</v>
      </c>
      <c r="T119" s="57" t="s">
        <v>169</v>
      </c>
      <c r="U119" s="42">
        <v>130966</v>
      </c>
      <c r="V119" s="43">
        <v>175000</v>
      </c>
      <c r="W119" s="80">
        <v>7.6825145967777342E-2</v>
      </c>
      <c r="X119" s="45">
        <v>712.41180488884265</v>
      </c>
      <c r="Y119" s="42">
        <v>787.21504440217109</v>
      </c>
      <c r="Z119" s="43">
        <v>1499.6268492910137</v>
      </c>
    </row>
    <row r="120" spans="19:26" ht="15.75" thickBot="1" x14ac:dyDescent="0.3">
      <c r="S120" s="56" t="s">
        <v>37</v>
      </c>
      <c r="T120" s="57" t="s">
        <v>170</v>
      </c>
      <c r="U120" s="42">
        <v>179606</v>
      </c>
      <c r="V120" s="43">
        <v>240000</v>
      </c>
      <c r="W120" s="80">
        <v>0.10536020018438035</v>
      </c>
      <c r="X120" s="45">
        <v>977.02190384755556</v>
      </c>
      <c r="Y120" s="42">
        <v>1079.6092037515489</v>
      </c>
      <c r="Z120" s="43">
        <v>2056.6311075991043</v>
      </c>
    </row>
    <row r="121" spans="19:26" ht="15.75" thickBot="1" x14ac:dyDescent="0.3">
      <c r="S121" s="56" t="s">
        <v>37</v>
      </c>
      <c r="T121" s="57" t="s">
        <v>171</v>
      </c>
      <c r="U121" s="42">
        <v>186869</v>
      </c>
      <c r="V121" s="43">
        <v>249700</v>
      </c>
      <c r="W121" s="80">
        <v>0.10961850827516573</v>
      </c>
      <c r="X121" s="45">
        <v>1016.5098724613944</v>
      </c>
      <c r="Y121" s="42">
        <v>1123.2434090698407</v>
      </c>
      <c r="Z121" s="43">
        <v>2139.7532815312352</v>
      </c>
    </row>
    <row r="122" spans="19:26" ht="15.75" thickBot="1" x14ac:dyDescent="0.3">
      <c r="S122" s="56" t="s">
        <v>37</v>
      </c>
      <c r="T122" s="57" t="s">
        <v>172</v>
      </c>
      <c r="U122" s="42">
        <v>321808</v>
      </c>
      <c r="V122" s="43">
        <v>430100</v>
      </c>
      <c r="W122" s="80">
        <v>0.18881425874709162</v>
      </c>
      <c r="X122" s="45">
        <v>1750.9046701868069</v>
      </c>
      <c r="Y122" s="42">
        <v>1934.7496605564215</v>
      </c>
      <c r="Z122" s="43">
        <v>3685.6543307432285</v>
      </c>
    </row>
    <row r="123" spans="19:26" ht="15.75" thickBot="1" x14ac:dyDescent="0.3">
      <c r="S123" s="69" t="s">
        <v>37</v>
      </c>
      <c r="T123" s="70" t="s">
        <v>173</v>
      </c>
      <c r="U123" s="71">
        <v>352285</v>
      </c>
      <c r="V123" s="72">
        <v>470800</v>
      </c>
      <c r="W123" s="81">
        <v>0.20668159269502612</v>
      </c>
      <c r="X123" s="75">
        <v>1916.591301380955</v>
      </c>
      <c r="Y123" s="71">
        <v>2117.8333880259547</v>
      </c>
      <c r="Z123" s="72">
        <v>4034.4246894069097</v>
      </c>
    </row>
    <row r="124" spans="19:26" ht="15.75" thickBot="1" x14ac:dyDescent="0.3">
      <c r="S124" s="40" t="s">
        <v>40</v>
      </c>
      <c r="T124" s="41" t="s">
        <v>174</v>
      </c>
      <c r="U124" s="76">
        <v>184389</v>
      </c>
      <c r="V124" s="77">
        <v>248900</v>
      </c>
      <c r="W124" s="78">
        <v>4.3350285634666294E-2</v>
      </c>
      <c r="X124" s="79">
        <v>1013.2434220955897</v>
      </c>
      <c r="Y124" s="76">
        <v>1119.6339814156265</v>
      </c>
      <c r="Z124" s="77">
        <v>2132.8774035112165</v>
      </c>
    </row>
    <row r="125" spans="19:26" ht="15.75" thickBot="1" x14ac:dyDescent="0.3">
      <c r="S125" s="56" t="s">
        <v>40</v>
      </c>
      <c r="T125" s="57" t="s">
        <v>175</v>
      </c>
      <c r="U125" s="42">
        <v>115597</v>
      </c>
      <c r="V125" s="43">
        <v>156000</v>
      </c>
      <c r="W125" s="80">
        <v>2.717012679392504E-2</v>
      </c>
      <c r="X125" s="45">
        <v>635.05815125316201</v>
      </c>
      <c r="Y125" s="42">
        <v>701.73925713474387</v>
      </c>
      <c r="Z125" s="43">
        <v>1336.7974083879058</v>
      </c>
    </row>
    <row r="126" spans="19:26" ht="15.75" thickBot="1" x14ac:dyDescent="0.3">
      <c r="S126" s="56" t="s">
        <v>40</v>
      </c>
      <c r="T126" s="57" t="s">
        <v>176</v>
      </c>
      <c r="U126" s="42">
        <v>96780</v>
      </c>
      <c r="V126" s="43">
        <v>130600</v>
      </c>
      <c r="W126" s="80">
        <v>2.2746272815939807E-2</v>
      </c>
      <c r="X126" s="45">
        <v>531.65765739527535</v>
      </c>
      <c r="Y126" s="42">
        <v>587.4817114217791</v>
      </c>
      <c r="Z126" s="43">
        <v>1119.1393688170544</v>
      </c>
    </row>
    <row r="127" spans="19:26" ht="15.75" thickBot="1" x14ac:dyDescent="0.3">
      <c r="S127" s="56" t="s">
        <v>40</v>
      </c>
      <c r="T127" s="57" t="s">
        <v>177</v>
      </c>
      <c r="U127" s="42">
        <v>206215</v>
      </c>
      <c r="V127" s="43">
        <v>278400</v>
      </c>
      <c r="W127" s="80">
        <v>4.84882262783893E-2</v>
      </c>
      <c r="X127" s="45">
        <v>1133.3345468517966</v>
      </c>
      <c r="Y127" s="42">
        <v>1252.3346742712351</v>
      </c>
      <c r="Z127" s="43">
        <v>2385.669221123032</v>
      </c>
    </row>
    <row r="128" spans="19:26" ht="15.75" thickBot="1" x14ac:dyDescent="0.3">
      <c r="S128" s="56" t="s">
        <v>40</v>
      </c>
      <c r="T128" s="57" t="s">
        <v>178</v>
      </c>
      <c r="U128" s="42">
        <v>361325</v>
      </c>
      <c r="V128" s="43">
        <v>487700</v>
      </c>
      <c r="W128" s="80">
        <v>8.4941479726905397E-2</v>
      </c>
      <c r="X128" s="45">
        <v>1985.3708997831225</v>
      </c>
      <c r="Y128" s="42">
        <v>2193.8348442603501</v>
      </c>
      <c r="Z128" s="43">
        <v>4179.2057440434728</v>
      </c>
    </row>
    <row r="129" spans="19:26" ht="15.75" thickBot="1" x14ac:dyDescent="0.3">
      <c r="S129" s="56" t="s">
        <v>40</v>
      </c>
      <c r="T129" s="57" t="s">
        <v>179</v>
      </c>
      <c r="U129" s="42">
        <v>194164</v>
      </c>
      <c r="V129" s="43">
        <v>262100</v>
      </c>
      <c r="W129" s="80">
        <v>4.5649296363383031E-2</v>
      </c>
      <c r="X129" s="45">
        <v>1066.9791118170112</v>
      </c>
      <c r="Y129" s="42">
        <v>1179.0119185577973</v>
      </c>
      <c r="Z129" s="43">
        <v>2245.9910303748084</v>
      </c>
    </row>
    <row r="130" spans="19:26" ht="15.75" thickBot="1" x14ac:dyDescent="0.3">
      <c r="S130" s="56" t="s">
        <v>40</v>
      </c>
      <c r="T130" s="57" t="s">
        <v>180</v>
      </c>
      <c r="U130" s="42">
        <v>168660</v>
      </c>
      <c r="V130" s="43">
        <v>227700</v>
      </c>
      <c r="W130" s="80">
        <v>3.9657935070363665E-2</v>
      </c>
      <c r="X130" s="45">
        <v>926.94064769451916</v>
      </c>
      <c r="Y130" s="42">
        <v>1024.2694157024434</v>
      </c>
      <c r="Z130" s="43">
        <v>1951.2100633969626</v>
      </c>
    </row>
    <row r="131" spans="19:26" ht="15.75" thickBot="1" x14ac:dyDescent="0.3">
      <c r="S131" s="56" t="s">
        <v>40</v>
      </c>
      <c r="T131" s="57" t="s">
        <v>181</v>
      </c>
      <c r="U131" s="42">
        <v>122313</v>
      </c>
      <c r="V131" s="43">
        <v>165100</v>
      </c>
      <c r="W131" s="80">
        <v>2.8755050856904E-2</v>
      </c>
      <c r="X131" s="45">
        <v>672.10321007626305</v>
      </c>
      <c r="Y131" s="42">
        <v>742.67404713427061</v>
      </c>
      <c r="Z131" s="43">
        <v>1414.7772572105337</v>
      </c>
    </row>
    <row r="132" spans="19:26" ht="15.75" thickBot="1" x14ac:dyDescent="0.3">
      <c r="S132" s="56" t="s">
        <v>40</v>
      </c>
      <c r="T132" s="57" t="s">
        <v>182</v>
      </c>
      <c r="U132" s="42">
        <v>225471</v>
      </c>
      <c r="V132" s="43">
        <v>304400</v>
      </c>
      <c r="W132" s="80">
        <v>5.3016580744043473E-2</v>
      </c>
      <c r="X132" s="45">
        <v>1239.177572060657</v>
      </c>
      <c r="Y132" s="42">
        <v>1369.2912171270259</v>
      </c>
      <c r="Z132" s="43">
        <v>2608.4687891876829</v>
      </c>
    </row>
    <row r="133" spans="19:26" ht="15.75" thickBot="1" x14ac:dyDescent="0.3">
      <c r="S133" s="56" t="s">
        <v>40</v>
      </c>
      <c r="T133" s="57" t="s">
        <v>183</v>
      </c>
      <c r="U133" s="42">
        <v>226492</v>
      </c>
      <c r="V133" s="43">
        <v>305700</v>
      </c>
      <c r="W133" s="80">
        <v>5.3242998467326177E-2</v>
      </c>
      <c r="X133" s="45">
        <v>1244.4697233211</v>
      </c>
      <c r="Y133" s="42">
        <v>1375.1390442698153</v>
      </c>
      <c r="Z133" s="43">
        <v>2619.6087675909152</v>
      </c>
    </row>
    <row r="134" spans="19:26" ht="15.75" thickBot="1" x14ac:dyDescent="0.3">
      <c r="S134" s="56" t="s">
        <v>40</v>
      </c>
      <c r="T134" s="57" t="s">
        <v>184</v>
      </c>
      <c r="U134" s="42">
        <v>248642</v>
      </c>
      <c r="V134" s="43">
        <v>335600</v>
      </c>
      <c r="W134" s="80">
        <v>5.8450606102828477E-2</v>
      </c>
      <c r="X134" s="45">
        <v>1366.1892023112894</v>
      </c>
      <c r="Y134" s="42">
        <v>1509.6390685539745</v>
      </c>
      <c r="Z134" s="43">
        <v>2875.8282708652641</v>
      </c>
    </row>
    <row r="135" spans="19:26" ht="15.75" thickBot="1" x14ac:dyDescent="0.3">
      <c r="S135" s="56" t="s">
        <v>40</v>
      </c>
      <c r="T135" s="57" t="s">
        <v>185</v>
      </c>
      <c r="U135" s="42">
        <v>169570</v>
      </c>
      <c r="V135" s="43">
        <v>228900</v>
      </c>
      <c r="W135" s="80">
        <v>3.9866936045701545E-2</v>
      </c>
      <c r="X135" s="45">
        <v>931.82571039646643</v>
      </c>
      <c r="Y135" s="42">
        <v>1029.6674099880952</v>
      </c>
      <c r="Z135" s="43">
        <v>1961.4931203845617</v>
      </c>
    </row>
    <row r="136" spans="19:26" ht="15.75" thickBot="1" x14ac:dyDescent="0.3">
      <c r="S136" s="56" t="s">
        <v>40</v>
      </c>
      <c r="T136" s="57" t="s">
        <v>186</v>
      </c>
      <c r="U136" s="42">
        <v>300377</v>
      </c>
      <c r="V136" s="43">
        <v>405500</v>
      </c>
      <c r="W136" s="80">
        <v>7.0624912916260274E-2</v>
      </c>
      <c r="X136" s="45">
        <v>1650.7441046997253</v>
      </c>
      <c r="Y136" s="42">
        <v>1824.0722356931963</v>
      </c>
      <c r="Z136" s="43">
        <v>3474.8163403929216</v>
      </c>
    </row>
    <row r="137" spans="19:26" ht="15.75" thickBot="1" x14ac:dyDescent="0.3">
      <c r="S137" s="56" t="s">
        <v>40</v>
      </c>
      <c r="T137" s="57" t="s">
        <v>187</v>
      </c>
      <c r="U137" s="42">
        <v>98707</v>
      </c>
      <c r="V137" s="43">
        <v>133200</v>
      </c>
      <c r="W137" s="80">
        <v>2.3199108262505225E-2</v>
      </c>
      <c r="X137" s="45">
        <v>542.24195991616136</v>
      </c>
      <c r="Y137" s="42">
        <v>599.17736570735826</v>
      </c>
      <c r="Z137" s="43">
        <v>1141.4193256235196</v>
      </c>
    </row>
    <row r="138" spans="19:26" ht="15.75" thickBot="1" x14ac:dyDescent="0.3">
      <c r="S138" s="56" t="s">
        <v>40</v>
      </c>
      <c r="T138" s="57" t="s">
        <v>188</v>
      </c>
      <c r="U138" s="42">
        <v>130988</v>
      </c>
      <c r="V138" s="43">
        <v>176800</v>
      </c>
      <c r="W138" s="80">
        <v>3.0792810366448375E-2</v>
      </c>
      <c r="X138" s="45">
        <v>719.73257142025022</v>
      </c>
      <c r="Y138" s="42">
        <v>795.30449141937629</v>
      </c>
      <c r="Z138" s="43">
        <v>1515.0370628396265</v>
      </c>
    </row>
    <row r="139" spans="19:26" ht="15.75" thickBot="1" x14ac:dyDescent="0.3">
      <c r="S139" s="56" t="s">
        <v>40</v>
      </c>
      <c r="T139" s="57" t="s">
        <v>189</v>
      </c>
      <c r="U139" s="42">
        <v>70688</v>
      </c>
      <c r="V139" s="43">
        <v>95400</v>
      </c>
      <c r="W139" s="80">
        <v>1.661557753936185E-2</v>
      </c>
      <c r="X139" s="45">
        <v>388.36248480481828</v>
      </c>
      <c r="Y139" s="42">
        <v>429.1405457093241</v>
      </c>
      <c r="Z139" s="43">
        <v>817.50303051414244</v>
      </c>
    </row>
    <row r="140" spans="19:26" ht="15.75" thickBot="1" x14ac:dyDescent="0.3">
      <c r="S140" s="56" t="s">
        <v>40</v>
      </c>
      <c r="T140" s="57" t="s">
        <v>190</v>
      </c>
      <c r="U140" s="42">
        <v>168491</v>
      </c>
      <c r="V140" s="43">
        <v>227400</v>
      </c>
      <c r="W140" s="80">
        <v>3.9605684826529187E-2</v>
      </c>
      <c r="X140" s="45">
        <v>925.7193820190322</v>
      </c>
      <c r="Y140" s="42">
        <v>1022.9199171310304</v>
      </c>
      <c r="Z140" s="43">
        <v>1948.6392991500625</v>
      </c>
    </row>
    <row r="141" spans="19:26" ht="15.75" thickBot="1" x14ac:dyDescent="0.3">
      <c r="S141" s="56" t="s">
        <v>40</v>
      </c>
      <c r="T141" s="57" t="s">
        <v>191</v>
      </c>
      <c r="U141" s="42">
        <v>175596</v>
      </c>
      <c r="V141" s="43">
        <v>237000</v>
      </c>
      <c r="W141" s="80">
        <v>4.1277692629232268E-2</v>
      </c>
      <c r="X141" s="45">
        <v>964.79988363461143</v>
      </c>
      <c r="Y141" s="42">
        <v>1066.1038714162455</v>
      </c>
      <c r="Z141" s="43">
        <v>2030.9037550508569</v>
      </c>
    </row>
    <row r="142" spans="19:26" ht="15.75" thickBot="1" x14ac:dyDescent="0.3">
      <c r="S142" s="56" t="s">
        <v>40</v>
      </c>
      <c r="T142" s="57" t="s">
        <v>192</v>
      </c>
      <c r="U142" s="42">
        <v>266411</v>
      </c>
      <c r="V142" s="43">
        <v>359600</v>
      </c>
      <c r="W142" s="80">
        <v>6.2630625609586182E-2</v>
      </c>
      <c r="X142" s="45">
        <v>1463.8904563502374</v>
      </c>
      <c r="Y142" s="42">
        <v>1617.5989542670122</v>
      </c>
      <c r="Z142" s="43">
        <v>3081.4894106172496</v>
      </c>
    </row>
    <row r="143" spans="19:26" ht="15.75" thickBot="1" x14ac:dyDescent="0.3">
      <c r="S143" s="56" t="s">
        <v>40</v>
      </c>
      <c r="T143" s="57" t="s">
        <v>193</v>
      </c>
      <c r="U143" s="42">
        <v>79280</v>
      </c>
      <c r="V143" s="43">
        <v>107000</v>
      </c>
      <c r="W143" s="80">
        <v>1.8635920300961405E-2</v>
      </c>
      <c r="X143" s="45">
        <v>435.58475759030983</v>
      </c>
      <c r="Y143" s="42">
        <v>481.32115713729229</v>
      </c>
      <c r="Z143" s="43">
        <v>916.90591472760207</v>
      </c>
    </row>
    <row r="144" spans="19:26" ht="15.75" thickBot="1" x14ac:dyDescent="0.3">
      <c r="S144" s="56" t="s">
        <v>40</v>
      </c>
      <c r="T144" s="57" t="s">
        <v>194</v>
      </c>
      <c r="U144" s="42">
        <v>216983</v>
      </c>
      <c r="V144" s="43">
        <v>292900</v>
      </c>
      <c r="W144" s="80">
        <v>5.1013654730388741E-2</v>
      </c>
      <c r="X144" s="45">
        <v>1192.3623878336612</v>
      </c>
      <c r="Y144" s="42">
        <v>1317.5604385561953</v>
      </c>
      <c r="Z144" s="43">
        <v>2509.9228263898567</v>
      </c>
    </row>
    <row r="145" spans="19:26" ht="15.75" thickBot="1" x14ac:dyDescent="0.3">
      <c r="S145" s="56" t="s">
        <v>40</v>
      </c>
      <c r="T145" s="57" t="s">
        <v>195</v>
      </c>
      <c r="U145" s="42">
        <v>191935</v>
      </c>
      <c r="V145" s="43">
        <v>259100</v>
      </c>
      <c r="W145" s="80">
        <v>4.5126793925038315E-2</v>
      </c>
      <c r="X145" s="45">
        <v>1054.7664550621425</v>
      </c>
      <c r="Y145" s="42">
        <v>1165.5169328436675</v>
      </c>
      <c r="Z145" s="43">
        <v>2220.2833879058098</v>
      </c>
    </row>
    <row r="146" spans="19:26" ht="15.75" thickBot="1" x14ac:dyDescent="0.3">
      <c r="S146" s="69" t="s">
        <v>40</v>
      </c>
      <c r="T146" s="70" t="s">
        <v>196</v>
      </c>
      <c r="U146" s="71">
        <v>234567</v>
      </c>
      <c r="V146" s="72">
        <v>316600</v>
      </c>
      <c r="W146" s="81">
        <v>5.5141423993311969E-2</v>
      </c>
      <c r="X146" s="75">
        <v>1288.8423761971223</v>
      </c>
      <c r="Y146" s="71">
        <v>1424.17082569782</v>
      </c>
      <c r="Z146" s="72">
        <v>2713.0132018949425</v>
      </c>
    </row>
    <row r="147" spans="19:26" ht="15.75" thickBot="1" x14ac:dyDescent="0.3">
      <c r="S147" s="40" t="s">
        <v>20</v>
      </c>
      <c r="T147" s="41" t="s">
        <v>197</v>
      </c>
      <c r="U147" s="76">
        <v>100065</v>
      </c>
      <c r="V147" s="77">
        <v>140600</v>
      </c>
      <c r="W147" s="78">
        <v>2.3991945804822279E-2</v>
      </c>
      <c r="X147" s="79">
        <v>572.34182923275807</v>
      </c>
      <c r="Y147" s="76">
        <v>632.43772130219747</v>
      </c>
      <c r="Z147" s="77">
        <v>1204.7795505349554</v>
      </c>
    </row>
    <row r="148" spans="19:26" ht="15.75" thickBot="1" x14ac:dyDescent="0.3">
      <c r="S148" s="56" t="s">
        <v>20</v>
      </c>
      <c r="T148" s="57" t="s">
        <v>198</v>
      </c>
      <c r="U148" s="42">
        <v>143313</v>
      </c>
      <c r="V148" s="43">
        <v>201300</v>
      </c>
      <c r="W148" s="80">
        <v>3.4349777315154512E-2</v>
      </c>
      <c r="X148" s="45">
        <v>819.43392762840813</v>
      </c>
      <c r="Y148" s="42">
        <v>905.47449002939084</v>
      </c>
      <c r="Z148" s="43">
        <v>1724.908417657799</v>
      </c>
    </row>
    <row r="149" spans="19:26" ht="15.75" thickBot="1" x14ac:dyDescent="0.3">
      <c r="S149" s="56" t="s">
        <v>20</v>
      </c>
      <c r="T149" s="57" t="s">
        <v>199</v>
      </c>
      <c r="U149" s="42">
        <v>270119</v>
      </c>
      <c r="V149" s="43">
        <v>379500</v>
      </c>
      <c r="W149" s="80">
        <v>6.4757776905619166E-2</v>
      </c>
      <c r="X149" s="45">
        <v>1544.8344537256876</v>
      </c>
      <c r="Y149" s="42">
        <v>1707.0420713668843</v>
      </c>
      <c r="Z149" s="43">
        <v>3251.8765250925717</v>
      </c>
    </row>
    <row r="150" spans="19:26" ht="15.75" thickBot="1" x14ac:dyDescent="0.3">
      <c r="S150" s="56" t="s">
        <v>20</v>
      </c>
      <c r="T150" s="57" t="s">
        <v>200</v>
      </c>
      <c r="U150" s="42">
        <v>79078</v>
      </c>
      <c r="V150" s="43">
        <v>111100</v>
      </c>
      <c r="W150" s="80">
        <v>1.8958073818746479E-2</v>
      </c>
      <c r="X150" s="45">
        <v>452.25588355447661</v>
      </c>
      <c r="Y150" s="42">
        <v>499.74275132769657</v>
      </c>
      <c r="Z150" s="43">
        <v>951.99863488217318</v>
      </c>
    </row>
    <row r="151" spans="19:26" ht="15.75" thickBot="1" x14ac:dyDescent="0.3">
      <c r="S151" s="56" t="s">
        <v>20</v>
      </c>
      <c r="T151" s="57" t="s">
        <v>201</v>
      </c>
      <c r="U151" s="42">
        <v>175760</v>
      </c>
      <c r="V151" s="43">
        <v>246900</v>
      </c>
      <c r="W151" s="80">
        <v>4.2130948927529305E-2</v>
      </c>
      <c r="X151" s="45">
        <v>1005.0583046768702</v>
      </c>
      <c r="Y151" s="42">
        <v>1110.5894266679413</v>
      </c>
      <c r="Z151" s="43">
        <v>2115.6477313448113</v>
      </c>
    </row>
    <row r="152" spans="19:26" ht="15.75" thickBot="1" x14ac:dyDescent="0.3">
      <c r="S152" s="56" t="s">
        <v>20</v>
      </c>
      <c r="T152" s="57" t="s">
        <v>202</v>
      </c>
      <c r="U152" s="42">
        <v>66333</v>
      </c>
      <c r="V152" s="43">
        <v>93200</v>
      </c>
      <c r="W152" s="80">
        <v>1.5903622681432691E-2</v>
      </c>
      <c r="X152" s="45">
        <v>379.3901741429093</v>
      </c>
      <c r="Y152" s="42">
        <v>419.22614242791468</v>
      </c>
      <c r="Z152" s="43">
        <v>798.61631657082398</v>
      </c>
    </row>
    <row r="153" spans="19:26" ht="15.75" thickBot="1" x14ac:dyDescent="0.3">
      <c r="S153" s="56" t="s">
        <v>20</v>
      </c>
      <c r="T153" s="57" t="s">
        <v>203</v>
      </c>
      <c r="U153" s="42">
        <v>233200</v>
      </c>
      <c r="V153" s="43">
        <v>327600</v>
      </c>
      <c r="W153" s="80">
        <v>5.5901575004692595E-2</v>
      </c>
      <c r="X153" s="45">
        <v>1333.5646035323723</v>
      </c>
      <c r="Y153" s="42">
        <v>1473.588886903271</v>
      </c>
      <c r="Z153" s="43">
        <v>2807.1534904356431</v>
      </c>
    </row>
    <row r="154" spans="19:26" ht="15.75" thickBot="1" x14ac:dyDescent="0.3">
      <c r="S154" s="56" t="s">
        <v>20</v>
      </c>
      <c r="T154" s="57" t="s">
        <v>204</v>
      </c>
      <c r="U154" s="42">
        <v>105042</v>
      </c>
      <c r="V154" s="43">
        <v>147600</v>
      </c>
      <c r="W154" s="80">
        <v>2.5186423903213146E-2</v>
      </c>
      <c r="X154" s="45">
        <v>600.8367993937062</v>
      </c>
      <c r="Y154" s="42">
        <v>663.92466333004518</v>
      </c>
      <c r="Z154" s="43">
        <v>1264.7614627237513</v>
      </c>
    </row>
    <row r="155" spans="19:26" ht="15.75" thickBot="1" x14ac:dyDescent="0.3">
      <c r="S155" s="56" t="s">
        <v>20</v>
      </c>
      <c r="T155" s="57" t="s">
        <v>205</v>
      </c>
      <c r="U155" s="42">
        <v>151286</v>
      </c>
      <c r="V155" s="43">
        <v>212500</v>
      </c>
      <c r="W155" s="80">
        <v>3.62609422725799E-2</v>
      </c>
      <c r="X155" s="45">
        <v>865.02587988592518</v>
      </c>
      <c r="Y155" s="42">
        <v>955.85359727394712</v>
      </c>
      <c r="Z155" s="43">
        <v>1820.8794771598723</v>
      </c>
    </row>
    <row r="156" spans="19:26" ht="15.75" thickBot="1" x14ac:dyDescent="0.3">
      <c r="S156" s="56" t="s">
        <v>20</v>
      </c>
      <c r="T156" s="57" t="s">
        <v>206</v>
      </c>
      <c r="U156" s="42">
        <v>95991</v>
      </c>
      <c r="V156" s="43">
        <v>134900</v>
      </c>
      <c r="W156" s="80">
        <v>2.301929935327543E-2</v>
      </c>
      <c r="X156" s="45">
        <v>549.13878210170026</v>
      </c>
      <c r="Y156" s="42">
        <v>606.79835422237863</v>
      </c>
      <c r="Z156" s="43">
        <v>1155.9371363240789</v>
      </c>
    </row>
    <row r="157" spans="19:26" ht="15.75" thickBot="1" x14ac:dyDescent="0.3">
      <c r="S157" s="56" t="s">
        <v>20</v>
      </c>
      <c r="T157" s="57" t="s">
        <v>207</v>
      </c>
      <c r="U157" s="42">
        <v>276568</v>
      </c>
      <c r="V157" s="43">
        <v>388600</v>
      </c>
      <c r="W157" s="80">
        <v>6.6310598433527296E-2</v>
      </c>
      <c r="X157" s="45">
        <v>1581.8779149349202</v>
      </c>
      <c r="Y157" s="42">
        <v>1747.9750960030865</v>
      </c>
      <c r="Z157" s="43">
        <v>3329.8530109380067</v>
      </c>
    </row>
    <row r="158" spans="19:26" ht="15.75" thickBot="1" x14ac:dyDescent="0.3">
      <c r="S158" s="56" t="s">
        <v>20</v>
      </c>
      <c r="T158" s="57" t="s">
        <v>208</v>
      </c>
      <c r="U158" s="42">
        <v>120733</v>
      </c>
      <c r="V158" s="43">
        <v>169600</v>
      </c>
      <c r="W158" s="80">
        <v>2.8940497926727302E-2</v>
      </c>
      <c r="X158" s="45">
        <v>690.39241989954314</v>
      </c>
      <c r="Y158" s="42">
        <v>762.88362398899505</v>
      </c>
      <c r="Z158" s="43">
        <v>1453.2760438885382</v>
      </c>
    </row>
    <row r="159" spans="19:26" ht="15.75" thickBot="1" x14ac:dyDescent="0.3">
      <c r="S159" s="56" t="s">
        <v>20</v>
      </c>
      <c r="T159" s="57" t="s">
        <v>209</v>
      </c>
      <c r="U159" s="42">
        <v>209107</v>
      </c>
      <c r="V159" s="43">
        <v>293800</v>
      </c>
      <c r="W159" s="80">
        <v>5.0133952186748119E-2</v>
      </c>
      <c r="X159" s="45">
        <v>1195.9746047552228</v>
      </c>
      <c r="Y159" s="42">
        <v>1321.5519382545208</v>
      </c>
      <c r="Z159" s="43">
        <v>2517.5265430097434</v>
      </c>
    </row>
    <row r="160" spans="19:26" ht="15.75" thickBot="1" x14ac:dyDescent="0.3">
      <c r="S160" s="56" t="s">
        <v>20</v>
      </c>
      <c r="T160" s="57" t="s">
        <v>210</v>
      </c>
      <c r="U160" s="42">
        <v>89996</v>
      </c>
      <c r="V160" s="43">
        <v>126400</v>
      </c>
      <c r="W160" s="80">
        <v>2.1568861662372235E-2</v>
      </c>
      <c r="X160" s="45">
        <v>514.53774690626335</v>
      </c>
      <c r="Y160" s="42">
        <v>568.5642103314209</v>
      </c>
      <c r="Z160" s="43">
        <v>1083.1019572376842</v>
      </c>
    </row>
    <row r="161" spans="19:26" ht="15.75" thickBot="1" x14ac:dyDescent="0.3">
      <c r="S161" s="56" t="s">
        <v>20</v>
      </c>
      <c r="T161" s="57" t="s">
        <v>211</v>
      </c>
      <c r="U161" s="42">
        <v>60834</v>
      </c>
      <c r="V161" s="43">
        <v>85500</v>
      </c>
      <c r="W161" s="80">
        <v>1.4589696773202737E-2</v>
      </c>
      <c r="X161" s="45">
        <v>348.04570696586637</v>
      </c>
      <c r="Y161" s="42">
        <v>384.59050619728225</v>
      </c>
      <c r="Z161" s="43">
        <v>732.63621316314857</v>
      </c>
    </row>
    <row r="162" spans="19:26" ht="15.75" thickBot="1" x14ac:dyDescent="0.3">
      <c r="S162" s="56" t="s">
        <v>20</v>
      </c>
      <c r="T162" s="57" t="s">
        <v>212</v>
      </c>
      <c r="U162" s="42">
        <v>157322</v>
      </c>
      <c r="V162" s="43">
        <v>221000</v>
      </c>
      <c r="W162" s="80">
        <v>3.7711379963483095E-2</v>
      </c>
      <c r="X162" s="45">
        <v>899.6269150813622</v>
      </c>
      <c r="Y162" s="42">
        <v>994.08774116490497</v>
      </c>
      <c r="Z162" s="43">
        <v>1893.7146562462672</v>
      </c>
    </row>
    <row r="163" spans="19:26" ht="15.75" thickBot="1" x14ac:dyDescent="0.3">
      <c r="S163" s="56" t="s">
        <v>20</v>
      </c>
      <c r="T163" s="57" t="s">
        <v>213</v>
      </c>
      <c r="U163" s="42">
        <v>203343</v>
      </c>
      <c r="V163" s="43">
        <v>285700</v>
      </c>
      <c r="W163" s="80">
        <v>4.8751770387181544E-2</v>
      </c>
      <c r="X163" s="45">
        <v>1163.0018535689828</v>
      </c>
      <c r="Y163" s="42">
        <v>1285.1170481937256</v>
      </c>
      <c r="Z163" s="43">
        <v>2448.1189017627084</v>
      </c>
    </row>
    <row r="164" spans="19:26" ht="15.75" thickBot="1" x14ac:dyDescent="0.3">
      <c r="S164" s="56" t="s">
        <v>20</v>
      </c>
      <c r="T164" s="57" t="s">
        <v>214</v>
      </c>
      <c r="U164" s="42">
        <v>56704</v>
      </c>
      <c r="V164" s="43">
        <v>79700</v>
      </c>
      <c r="W164" s="80">
        <v>1.3599986348821733E-2</v>
      </c>
      <c r="X164" s="45">
        <v>324.43558883250938</v>
      </c>
      <c r="Y164" s="42">
        <v>358.50132565992277</v>
      </c>
      <c r="Z164" s="43">
        <v>682.93691449243215</v>
      </c>
    </row>
    <row r="165" spans="19:26" ht="15.75" thickBot="1" x14ac:dyDescent="0.3">
      <c r="S165" s="56" t="s">
        <v>20</v>
      </c>
      <c r="T165" s="57" t="s">
        <v>215</v>
      </c>
      <c r="U165" s="42">
        <v>103600</v>
      </c>
      <c r="V165" s="43">
        <v>145600</v>
      </c>
      <c r="W165" s="80">
        <v>2.4845144446530042E-2</v>
      </c>
      <c r="X165" s="45">
        <v>592.69537934772097</v>
      </c>
      <c r="Y165" s="42">
        <v>654.92839417923153</v>
      </c>
      <c r="Z165" s="43">
        <v>1247.6237735269524</v>
      </c>
    </row>
    <row r="166" spans="19:26" ht="15.75" thickBot="1" x14ac:dyDescent="0.3">
      <c r="S166" s="56" t="s">
        <v>20</v>
      </c>
      <c r="T166" s="57" t="s">
        <v>216</v>
      </c>
      <c r="U166" s="42">
        <v>140257</v>
      </c>
      <c r="V166" s="43">
        <v>197100</v>
      </c>
      <c r="W166" s="80">
        <v>3.3633090456119993E-2</v>
      </c>
      <c r="X166" s="45">
        <v>802.33694553183932</v>
      </c>
      <c r="Y166" s="42">
        <v>886.58232481268226</v>
      </c>
      <c r="Z166" s="43">
        <v>1688.9192703445215</v>
      </c>
    </row>
    <row r="167" spans="19:26" ht="15.75" thickBot="1" x14ac:dyDescent="0.3">
      <c r="S167" s="56" t="s">
        <v>20</v>
      </c>
      <c r="T167" s="57" t="s">
        <v>217</v>
      </c>
      <c r="U167" s="42">
        <v>540016</v>
      </c>
      <c r="V167" s="43">
        <v>758700</v>
      </c>
      <c r="W167" s="80">
        <v>0.12946436189273586</v>
      </c>
      <c r="X167" s="45">
        <v>3088.4476944444773</v>
      </c>
      <c r="Y167" s="42">
        <v>3412.7347023611464</v>
      </c>
      <c r="Z167" s="43">
        <v>6501.1823968056233</v>
      </c>
    </row>
    <row r="168" spans="19:26" ht="15.75" thickBot="1" x14ac:dyDescent="0.3">
      <c r="S168" s="56" t="s">
        <v>20</v>
      </c>
      <c r="T168" s="57" t="s">
        <v>218</v>
      </c>
      <c r="U168" s="42">
        <v>129409</v>
      </c>
      <c r="V168" s="43">
        <v>181800</v>
      </c>
      <c r="W168" s="80">
        <v>3.1022302612494241E-2</v>
      </c>
      <c r="X168" s="45">
        <v>740.05508218005275</v>
      </c>
      <c r="Y168" s="42">
        <v>817.7608658089581</v>
      </c>
      <c r="Z168" s="43">
        <v>1557.815947989011</v>
      </c>
    </row>
    <row r="169" spans="19:26" ht="15.75" thickBot="1" x14ac:dyDescent="0.3">
      <c r="S169" s="56" t="s">
        <v>20</v>
      </c>
      <c r="T169" s="57" t="s">
        <v>219</v>
      </c>
      <c r="U169" s="42">
        <v>116633</v>
      </c>
      <c r="V169" s="43">
        <v>163900</v>
      </c>
      <c r="W169" s="80">
        <v>2.7967851475180452E-2</v>
      </c>
      <c r="X169" s="45">
        <v>667.18937276848544</v>
      </c>
      <c r="Y169" s="42">
        <v>737.24425690917622</v>
      </c>
      <c r="Z169" s="43">
        <v>1404.4336296776617</v>
      </c>
    </row>
    <row r="170" spans="19:26" ht="15.75" thickBot="1" x14ac:dyDescent="0.3">
      <c r="S170" s="56" t="s">
        <v>20</v>
      </c>
      <c r="T170" s="57" t="s">
        <v>220</v>
      </c>
      <c r="U170" s="42">
        <v>109834</v>
      </c>
      <c r="V170" s="43">
        <v>154300</v>
      </c>
      <c r="W170" s="80">
        <v>2.6329710083101549E-2</v>
      </c>
      <c r="X170" s="45">
        <v>628.11055654775657</v>
      </c>
      <c r="Y170" s="42">
        <v>694.06216498527078</v>
      </c>
      <c r="Z170" s="43">
        <v>1322.1727215330275</v>
      </c>
    </row>
    <row r="171" spans="19:26" ht="15.75" thickBot="1" x14ac:dyDescent="0.3">
      <c r="S171" s="56" t="s">
        <v>20</v>
      </c>
      <c r="T171" s="57" t="s">
        <v>221</v>
      </c>
      <c r="U171" s="42">
        <v>236498</v>
      </c>
      <c r="V171" s="43">
        <v>332300</v>
      </c>
      <c r="W171" s="80">
        <v>5.6703581727897891E-2</v>
      </c>
      <c r="X171" s="45">
        <v>1352.6969406404373</v>
      </c>
      <c r="Y171" s="42">
        <v>1494.7301194076831</v>
      </c>
      <c r="Z171" s="43">
        <v>2847.4270600481204</v>
      </c>
    </row>
    <row r="172" spans="19:26" ht="15.75" thickBot="1" x14ac:dyDescent="0.3">
      <c r="S172" s="56" t="s">
        <v>20</v>
      </c>
      <c r="T172" s="57" t="s">
        <v>222</v>
      </c>
      <c r="U172" s="42">
        <v>99074</v>
      </c>
      <c r="V172" s="43">
        <v>139200</v>
      </c>
      <c r="W172" s="80">
        <v>2.3753050185144106E-2</v>
      </c>
      <c r="X172" s="45">
        <v>566.64283520056847</v>
      </c>
      <c r="Y172" s="42">
        <v>626.14033289662802</v>
      </c>
      <c r="Z172" s="43">
        <v>1192.7831680971965</v>
      </c>
    </row>
    <row r="173" spans="19:26" ht="15.75" thickBot="1" x14ac:dyDescent="0.3">
      <c r="S173" s="69" t="s">
        <v>20</v>
      </c>
      <c r="T173" s="70" t="s">
        <v>223</v>
      </c>
      <c r="U173" s="71">
        <v>100989</v>
      </c>
      <c r="V173" s="72">
        <v>141900</v>
      </c>
      <c r="W173" s="81">
        <v>2.4213777451666297E-2</v>
      </c>
      <c r="X173" s="75">
        <v>577.63375226264839</v>
      </c>
      <c r="Y173" s="71">
        <v>638.28529625022634</v>
      </c>
      <c r="Z173" s="72">
        <v>1215.9190485128747</v>
      </c>
    </row>
    <row r="174" spans="19:26" ht="15.75" thickBot="1" x14ac:dyDescent="0.3">
      <c r="S174" s="40" t="s">
        <v>43</v>
      </c>
      <c r="T174" s="41" t="s">
        <v>224</v>
      </c>
      <c r="U174" s="76">
        <v>144317</v>
      </c>
      <c r="V174" s="77">
        <v>192900</v>
      </c>
      <c r="W174" s="78">
        <v>4.9890081469028839E-2</v>
      </c>
      <c r="X174" s="79">
        <v>785.2058902940264</v>
      </c>
      <c r="Y174" s="76">
        <v>867.65250877489905</v>
      </c>
      <c r="Z174" s="77">
        <v>1652.8583990689253</v>
      </c>
    </row>
    <row r="175" spans="19:26" ht="15.75" thickBot="1" x14ac:dyDescent="0.3">
      <c r="S175" s="56" t="s">
        <v>43</v>
      </c>
      <c r="T175" s="57" t="s">
        <v>225</v>
      </c>
      <c r="U175" s="42">
        <v>149705</v>
      </c>
      <c r="V175" s="43">
        <v>200100</v>
      </c>
      <c r="W175" s="80">
        <v>5.1752230699599118E-2</v>
      </c>
      <c r="X175" s="45">
        <v>814.51373067825125</v>
      </c>
      <c r="Y175" s="42">
        <v>900.03767239946751</v>
      </c>
      <c r="Z175" s="43">
        <v>1714.5514030777188</v>
      </c>
    </row>
    <row r="176" spans="19:26" ht="15.75" thickBot="1" x14ac:dyDescent="0.3">
      <c r="S176" s="56" t="s">
        <v>43</v>
      </c>
      <c r="T176" s="57" t="s">
        <v>226</v>
      </c>
      <c r="U176" s="42">
        <v>272262</v>
      </c>
      <c r="V176" s="43">
        <v>363900</v>
      </c>
      <c r="W176" s="80">
        <v>9.4116125695073063E-2</v>
      </c>
      <c r="X176" s="45">
        <v>1481.2670994193686</v>
      </c>
      <c r="Y176" s="42">
        <v>1636.8001448584021</v>
      </c>
      <c r="Z176" s="43">
        <v>3118.0672442777704</v>
      </c>
    </row>
    <row r="177" spans="19:26" ht="15.75" thickBot="1" x14ac:dyDescent="0.3">
      <c r="S177" s="56" t="s">
        <v>43</v>
      </c>
      <c r="T177" s="57" t="s">
        <v>227</v>
      </c>
      <c r="U177" s="42">
        <v>31641</v>
      </c>
      <c r="V177" s="43">
        <v>42300</v>
      </c>
      <c r="W177" s="80">
        <v>1.0940126729600414E-2</v>
      </c>
      <c r="X177" s="45">
        <v>172.18356225732148</v>
      </c>
      <c r="Y177" s="42">
        <v>190.26283629434025</v>
      </c>
      <c r="Z177" s="43">
        <v>362.44639855166173</v>
      </c>
    </row>
    <row r="178" spans="19:26" ht="15.75" thickBot="1" x14ac:dyDescent="0.3">
      <c r="S178" s="56" t="s">
        <v>43</v>
      </c>
      <c r="T178" s="57" t="s">
        <v>228</v>
      </c>
      <c r="U178" s="42">
        <v>105497</v>
      </c>
      <c r="V178" s="43">
        <v>141000</v>
      </c>
      <c r="W178" s="80">
        <v>3.6467089098668047E-2</v>
      </c>
      <c r="X178" s="45">
        <v>573.94520752440496</v>
      </c>
      <c r="Y178" s="42">
        <v>634.20945431446739</v>
      </c>
      <c r="Z178" s="43">
        <v>1208.1546618388725</v>
      </c>
    </row>
    <row r="179" spans="19:26" ht="15.75" thickBot="1" x14ac:dyDescent="0.3">
      <c r="S179" s="56" t="s">
        <v>43</v>
      </c>
      <c r="T179" s="57" t="s">
        <v>229</v>
      </c>
      <c r="U179" s="42">
        <v>168113</v>
      </c>
      <c r="V179" s="43">
        <v>224700</v>
      </c>
      <c r="W179" s="80">
        <v>5.8114573904047589E-2</v>
      </c>
      <c r="X179" s="45">
        <v>914.6488519910198</v>
      </c>
      <c r="Y179" s="42">
        <v>1010.6869814500768</v>
      </c>
      <c r="Z179" s="43">
        <v>1925.3358334410966</v>
      </c>
    </row>
    <row r="180" spans="19:26" ht="15.75" thickBot="1" x14ac:dyDescent="0.3">
      <c r="S180" s="56" t="s">
        <v>43</v>
      </c>
      <c r="T180" s="57" t="s">
        <v>230</v>
      </c>
      <c r="U180" s="42">
        <v>186611</v>
      </c>
      <c r="V180" s="43">
        <v>249400</v>
      </c>
      <c r="W180" s="80">
        <v>6.4502780292253981E-2</v>
      </c>
      <c r="X180" s="45">
        <v>1015.1910266424582</v>
      </c>
      <c r="Y180" s="42">
        <v>1121.7860844399163</v>
      </c>
      <c r="Z180" s="43">
        <v>2136.9771110823744</v>
      </c>
    </row>
    <row r="181" spans="19:26" ht="15.75" thickBot="1" x14ac:dyDescent="0.3">
      <c r="S181" s="56" t="s">
        <v>43</v>
      </c>
      <c r="T181" s="57" t="s">
        <v>231</v>
      </c>
      <c r="U181" s="42">
        <v>183681</v>
      </c>
      <c r="V181" s="43">
        <v>245500</v>
      </c>
      <c r="W181" s="80">
        <v>6.3494116125695069E-2</v>
      </c>
      <c r="X181" s="45">
        <v>999.31594643433618</v>
      </c>
      <c r="Y181" s="42">
        <v>1104.2441208099415</v>
      </c>
      <c r="Z181" s="43">
        <v>2103.5600672442779</v>
      </c>
    </row>
    <row r="182" spans="19:26" ht="15.75" thickBot="1" x14ac:dyDescent="0.3">
      <c r="S182" s="56" t="s">
        <v>43</v>
      </c>
      <c r="T182" s="57" t="s">
        <v>232</v>
      </c>
      <c r="U182" s="42">
        <v>191515</v>
      </c>
      <c r="V182" s="43">
        <v>255900</v>
      </c>
      <c r="W182" s="80">
        <v>6.6183887236518815E-2</v>
      </c>
      <c r="X182" s="45">
        <v>1041.6494936559945</v>
      </c>
      <c r="Y182" s="42">
        <v>1151.0226904898739</v>
      </c>
      <c r="Z182" s="43">
        <v>2192.6721841458684</v>
      </c>
    </row>
    <row r="183" spans="19:26" ht="15.75" thickBot="1" x14ac:dyDescent="0.3">
      <c r="S183" s="56" t="s">
        <v>43</v>
      </c>
      <c r="T183" s="57" t="s">
        <v>233</v>
      </c>
      <c r="U183" s="42">
        <v>80036</v>
      </c>
      <c r="V183" s="43">
        <v>107000</v>
      </c>
      <c r="W183" s="80">
        <v>2.7673606620975042E-2</v>
      </c>
      <c r="X183" s="45">
        <v>435.54707237667611</v>
      </c>
      <c r="Y183" s="42">
        <v>481.27951497622706</v>
      </c>
      <c r="Z183" s="43">
        <v>916.82658735290318</v>
      </c>
    </row>
    <row r="184" spans="19:26" ht="15.75" thickBot="1" x14ac:dyDescent="0.3">
      <c r="S184" s="56" t="s">
        <v>43</v>
      </c>
      <c r="T184" s="57" t="s">
        <v>234</v>
      </c>
      <c r="U184" s="42">
        <v>163691</v>
      </c>
      <c r="V184" s="43">
        <v>218800</v>
      </c>
      <c r="W184" s="80">
        <v>5.6588646062330272E-2</v>
      </c>
      <c r="X184" s="45">
        <v>890.63270500950216</v>
      </c>
      <c r="Y184" s="42">
        <v>984.14913903549984</v>
      </c>
      <c r="Z184" s="43">
        <v>1874.7818440450019</v>
      </c>
    </row>
    <row r="185" spans="19:26" ht="15.75" thickBot="1" x14ac:dyDescent="0.3">
      <c r="S185" s="56" t="s">
        <v>43</v>
      </c>
      <c r="T185" s="57" t="s">
        <v>235</v>
      </c>
      <c r="U185" s="42">
        <v>109633</v>
      </c>
      <c r="V185" s="43">
        <v>146500</v>
      </c>
      <c r="W185" s="80">
        <v>3.7889564205353679E-2</v>
      </c>
      <c r="X185" s="45">
        <v>596.33314115124347</v>
      </c>
      <c r="Y185" s="42">
        <v>658.948120972124</v>
      </c>
      <c r="Z185" s="43">
        <v>1255.2812621233675</v>
      </c>
    </row>
    <row r="186" spans="19:26" ht="15.75" thickBot="1" x14ac:dyDescent="0.3">
      <c r="S186" s="56" t="s">
        <v>43</v>
      </c>
      <c r="T186" s="57" t="s">
        <v>236</v>
      </c>
      <c r="U186" s="42">
        <v>172543</v>
      </c>
      <c r="V186" s="43">
        <v>230600</v>
      </c>
      <c r="W186" s="80">
        <v>5.9640501745764907E-2</v>
      </c>
      <c r="X186" s="45">
        <v>938.66499897253743</v>
      </c>
      <c r="Y186" s="42">
        <v>1037.2248238646539</v>
      </c>
      <c r="Z186" s="43">
        <v>1975.8898228371913</v>
      </c>
    </row>
    <row r="187" spans="19:26" ht="15.75" thickBot="1" x14ac:dyDescent="0.3">
      <c r="S187" s="56" t="s">
        <v>43</v>
      </c>
      <c r="T187" s="57" t="s">
        <v>237</v>
      </c>
      <c r="U187" s="42">
        <v>161457</v>
      </c>
      <c r="V187" s="43">
        <v>215800</v>
      </c>
      <c r="W187" s="80">
        <v>5.5812750549592657E-2</v>
      </c>
      <c r="X187" s="45">
        <v>878.42110484940849</v>
      </c>
      <c r="Y187" s="42">
        <v>970.65532085859627</v>
      </c>
      <c r="Z187" s="43">
        <v>1849.0764257080048</v>
      </c>
    </row>
    <row r="188" spans="19:26" ht="15.75" thickBot="1" x14ac:dyDescent="0.3">
      <c r="S188" s="56" t="s">
        <v>43</v>
      </c>
      <c r="T188" s="57" t="s">
        <v>238</v>
      </c>
      <c r="U188" s="42">
        <v>192884</v>
      </c>
      <c r="V188" s="43">
        <v>257800</v>
      </c>
      <c r="W188" s="80">
        <v>6.6675287727919308E-2</v>
      </c>
      <c r="X188" s="45">
        <v>1049.3835070907205</v>
      </c>
      <c r="Y188" s="42">
        <v>1159.5687753352461</v>
      </c>
      <c r="Z188" s="43">
        <v>2208.9522824259666</v>
      </c>
    </row>
    <row r="189" spans="19:26" ht="15.75" thickBot="1" x14ac:dyDescent="0.3">
      <c r="S189" s="56" t="s">
        <v>43</v>
      </c>
      <c r="T189" s="57" t="s">
        <v>239</v>
      </c>
      <c r="U189" s="42">
        <v>171574</v>
      </c>
      <c r="V189" s="43">
        <v>229300</v>
      </c>
      <c r="W189" s="80">
        <v>5.9304280356911938E-2</v>
      </c>
      <c r="X189" s="45">
        <v>933.37330556983022</v>
      </c>
      <c r="Y189" s="42">
        <v>1031.3775026546623</v>
      </c>
      <c r="Z189" s="43">
        <v>1964.7508082244926</v>
      </c>
    </row>
    <row r="190" spans="19:26" ht="15.75" thickBot="1" x14ac:dyDescent="0.3">
      <c r="S190" s="56" t="s">
        <v>43</v>
      </c>
      <c r="T190" s="57" t="s">
        <v>240</v>
      </c>
      <c r="U190" s="42">
        <v>196271</v>
      </c>
      <c r="V190" s="43">
        <v>262300</v>
      </c>
      <c r="W190" s="80">
        <v>6.7839130997025737E-2</v>
      </c>
      <c r="X190" s="45">
        <v>1067.7009073308611</v>
      </c>
      <c r="Y190" s="42">
        <v>1179.8095026006015</v>
      </c>
      <c r="Z190" s="43">
        <v>2247.5104099314626</v>
      </c>
    </row>
    <row r="191" spans="19:26" ht="15.75" thickBot="1" x14ac:dyDescent="0.3">
      <c r="S191" s="69" t="s">
        <v>43</v>
      </c>
      <c r="T191" s="70" t="s">
        <v>241</v>
      </c>
      <c r="U191" s="71">
        <v>211557</v>
      </c>
      <c r="V191" s="72">
        <v>282700</v>
      </c>
      <c r="W191" s="81">
        <v>7.3115220483641538E-2</v>
      </c>
      <c r="X191" s="75">
        <v>1150.7397884194984</v>
      </c>
      <c r="Y191" s="71">
        <v>1271.5674662035458</v>
      </c>
      <c r="Z191" s="72">
        <v>2422.3072546230442</v>
      </c>
    </row>
    <row r="192" spans="19:26" ht="15.75" thickBot="1" x14ac:dyDescent="0.3">
      <c r="S192" s="40" t="s">
        <v>45</v>
      </c>
      <c r="T192" s="41" t="s">
        <v>242</v>
      </c>
      <c r="U192" s="76">
        <v>104062</v>
      </c>
      <c r="V192" s="77">
        <v>143300</v>
      </c>
      <c r="W192" s="78">
        <v>2.5303268412409725E-2</v>
      </c>
      <c r="X192" s="79">
        <v>583.33349620780007</v>
      </c>
      <c r="Y192" s="76">
        <v>644.58351330961898</v>
      </c>
      <c r="Z192" s="77">
        <v>1227.917009517419</v>
      </c>
    </row>
    <row r="193" spans="19:26" ht="15.75" thickBot="1" x14ac:dyDescent="0.3">
      <c r="S193" s="56" t="s">
        <v>45</v>
      </c>
      <c r="T193" s="57" t="s">
        <v>243</v>
      </c>
      <c r="U193" s="42">
        <v>142045</v>
      </c>
      <c r="V193" s="43">
        <v>195600</v>
      </c>
      <c r="W193" s="80">
        <v>3.4538166793212435E-2</v>
      </c>
      <c r="X193" s="45">
        <v>796.23190410499444</v>
      </c>
      <c r="Y193" s="42">
        <v>879.83625403601866</v>
      </c>
      <c r="Z193" s="43">
        <v>1676.0681581410131</v>
      </c>
    </row>
    <row r="194" spans="19:26" ht="15.75" thickBot="1" x14ac:dyDescent="0.3">
      <c r="S194" s="56" t="s">
        <v>45</v>
      </c>
      <c r="T194" s="57" t="s">
        <v>244</v>
      </c>
      <c r="U194" s="42">
        <v>86016</v>
      </c>
      <c r="V194" s="43">
        <v>118500</v>
      </c>
      <c r="W194" s="80">
        <v>2.0924196140059682E-2</v>
      </c>
      <c r="X194" s="45">
        <v>482.37975785501965</v>
      </c>
      <c r="Y194" s="42">
        <v>533.02963242979661</v>
      </c>
      <c r="Z194" s="43">
        <v>1015.4093902848163</v>
      </c>
    </row>
    <row r="195" spans="19:26" ht="15.75" thickBot="1" x14ac:dyDescent="0.3">
      <c r="S195" s="56" t="s">
        <v>45</v>
      </c>
      <c r="T195" s="57" t="s">
        <v>245</v>
      </c>
      <c r="U195" s="42">
        <v>207977</v>
      </c>
      <c r="V195" s="43">
        <v>286400</v>
      </c>
      <c r="W195" s="80">
        <v>5.0571221725848887E-2</v>
      </c>
      <c r="X195" s="45">
        <v>1165.8528493643682</v>
      </c>
      <c r="Y195" s="42">
        <v>1288.2673985476265</v>
      </c>
      <c r="Z195" s="43">
        <v>2454.1202479119947</v>
      </c>
    </row>
    <row r="196" spans="19:26" ht="15.75" thickBot="1" x14ac:dyDescent="0.3">
      <c r="S196" s="56" t="s">
        <v>45</v>
      </c>
      <c r="T196" s="57" t="s">
        <v>246</v>
      </c>
      <c r="U196" s="42">
        <v>200942</v>
      </c>
      <c r="V196" s="43">
        <v>276700</v>
      </c>
      <c r="W196" s="80">
        <v>4.8858439425776494E-2</v>
      </c>
      <c r="X196" s="45">
        <v>1126.3669113796113</v>
      </c>
      <c r="Y196" s="42">
        <v>1244.6354370744702</v>
      </c>
      <c r="Z196" s="43">
        <v>2371.0023484540816</v>
      </c>
    </row>
    <row r="197" spans="19:26" ht="15.75" thickBot="1" x14ac:dyDescent="0.3">
      <c r="S197" s="56" t="s">
        <v>45</v>
      </c>
      <c r="T197" s="57" t="s">
        <v>247</v>
      </c>
      <c r="U197" s="42">
        <v>202712</v>
      </c>
      <c r="V197" s="43">
        <v>279200</v>
      </c>
      <c r="W197" s="80">
        <v>4.9299878162908553E-2</v>
      </c>
      <c r="X197" s="45">
        <v>1136.5436995200125</v>
      </c>
      <c r="Y197" s="42">
        <v>1255.8807879696137</v>
      </c>
      <c r="Z197" s="43">
        <v>2392.4244874896262</v>
      </c>
    </row>
    <row r="198" spans="19:26" ht="15.75" thickBot="1" x14ac:dyDescent="0.3">
      <c r="S198" s="56" t="s">
        <v>45</v>
      </c>
      <c r="T198" s="57" t="s">
        <v>248</v>
      </c>
      <c r="U198" s="42">
        <v>182819</v>
      </c>
      <c r="V198" s="43">
        <v>251800</v>
      </c>
      <c r="W198" s="80">
        <v>4.4461709603941163E-2</v>
      </c>
      <c r="X198" s="45">
        <v>1025.0061015012147</v>
      </c>
      <c r="Y198" s="42">
        <v>1132.6317421588421</v>
      </c>
      <c r="Z198" s="43">
        <v>2157.6378436600571</v>
      </c>
    </row>
    <row r="199" spans="19:26" ht="15.75" thickBot="1" x14ac:dyDescent="0.3">
      <c r="S199" s="56" t="s">
        <v>45</v>
      </c>
      <c r="T199" s="57" t="s">
        <v>249</v>
      </c>
      <c r="U199" s="42">
        <v>167060</v>
      </c>
      <c r="V199" s="43">
        <v>230100</v>
      </c>
      <c r="W199" s="80">
        <v>4.0630021365634879E-2</v>
      </c>
      <c r="X199" s="45">
        <v>936.67158044253188</v>
      </c>
      <c r="Y199" s="42">
        <v>1035.0220963889976</v>
      </c>
      <c r="Z199" s="43">
        <v>1971.6936768315295</v>
      </c>
    </row>
    <row r="200" spans="19:26" ht="15.75" thickBot="1" x14ac:dyDescent="0.3">
      <c r="S200" s="56" t="s">
        <v>45</v>
      </c>
      <c r="T200" s="57" t="s">
        <v>250</v>
      </c>
      <c r="U200" s="42">
        <v>143559</v>
      </c>
      <c r="V200" s="43">
        <v>197700</v>
      </c>
      <c r="W200" s="80">
        <v>3.4908975332403371E-2</v>
      </c>
      <c r="X200" s="45">
        <v>804.78040614293161</v>
      </c>
      <c r="Y200" s="42">
        <v>889.28234878793921</v>
      </c>
      <c r="Z200" s="43">
        <v>1694.0627549308708</v>
      </c>
    </row>
    <row r="201" spans="19:26" ht="15.75" thickBot="1" x14ac:dyDescent="0.3">
      <c r="S201" s="56" t="s">
        <v>45</v>
      </c>
      <c r="T201" s="57" t="s">
        <v>251</v>
      </c>
      <c r="U201" s="42">
        <v>235147</v>
      </c>
      <c r="V201" s="43">
        <v>323800</v>
      </c>
      <c r="W201" s="80">
        <v>5.7175145233344514E-2</v>
      </c>
      <c r="X201" s="45">
        <v>1318.097599944771</v>
      </c>
      <c r="Y201" s="42">
        <v>1456.4978479389715</v>
      </c>
      <c r="Z201" s="43">
        <v>2774.5954478837425</v>
      </c>
    </row>
    <row r="202" spans="19:26" ht="15.75" thickBot="1" x14ac:dyDescent="0.3">
      <c r="S202" s="56" t="s">
        <v>45</v>
      </c>
      <c r="T202" s="57" t="s">
        <v>252</v>
      </c>
      <c r="U202" s="42">
        <v>103224</v>
      </c>
      <c r="V202" s="43">
        <v>142200</v>
      </c>
      <c r="W202" s="80">
        <v>2.510903536807162E-2</v>
      </c>
      <c r="X202" s="45">
        <v>578.85570942602362</v>
      </c>
      <c r="Y202" s="42">
        <v>639.63555891575595</v>
      </c>
      <c r="Z202" s="43">
        <v>1218.4912683417797</v>
      </c>
    </row>
    <row r="203" spans="19:26" ht="15.75" thickBot="1" x14ac:dyDescent="0.3">
      <c r="S203" s="56" t="s">
        <v>45</v>
      </c>
      <c r="T203" s="57" t="s">
        <v>253</v>
      </c>
      <c r="U203" s="42">
        <v>150024</v>
      </c>
      <c r="V203" s="43">
        <v>206600</v>
      </c>
      <c r="W203" s="80">
        <v>3.6480497236593502E-2</v>
      </c>
      <c r="X203" s="45">
        <v>841.00977192275991</v>
      </c>
      <c r="Y203" s="42">
        <v>929.31579797464951</v>
      </c>
      <c r="Z203" s="43">
        <v>1770.3255698974094</v>
      </c>
    </row>
    <row r="204" spans="19:26" ht="15.75" thickBot="1" x14ac:dyDescent="0.3">
      <c r="S204" s="56" t="s">
        <v>45</v>
      </c>
      <c r="T204" s="57" t="s">
        <v>254</v>
      </c>
      <c r="U204" s="42">
        <v>128398</v>
      </c>
      <c r="V204" s="43">
        <v>176800</v>
      </c>
      <c r="W204" s="80">
        <v>3.1218547489979341E-2</v>
      </c>
      <c r="X204" s="45">
        <v>719.702457289177</v>
      </c>
      <c r="Y204" s="42">
        <v>795.27121530454042</v>
      </c>
      <c r="Z204" s="43">
        <v>1514.9736725937173</v>
      </c>
    </row>
    <row r="205" spans="19:26" ht="15.75" thickBot="1" x14ac:dyDescent="0.3">
      <c r="S205" s="56" t="s">
        <v>45</v>
      </c>
      <c r="T205" s="57" t="s">
        <v>255</v>
      </c>
      <c r="U205" s="42">
        <v>118540</v>
      </c>
      <c r="V205" s="43">
        <v>163200</v>
      </c>
      <c r="W205" s="80">
        <v>2.8817120759980931E-2</v>
      </c>
      <c r="X205" s="45">
        <v>664.34072980539418</v>
      </c>
      <c r="Y205" s="42">
        <v>734.09650643496036</v>
      </c>
      <c r="Z205" s="43">
        <v>1398.4372362403547</v>
      </c>
    </row>
    <row r="206" spans="19:26" ht="15.75" thickBot="1" x14ac:dyDescent="0.3">
      <c r="S206" s="56" t="s">
        <v>45</v>
      </c>
      <c r="T206" s="57" t="s">
        <v>256</v>
      </c>
      <c r="U206" s="42">
        <v>150032</v>
      </c>
      <c r="V206" s="43">
        <v>206600</v>
      </c>
      <c r="W206" s="80">
        <v>3.6480497236593502E-2</v>
      </c>
      <c r="X206" s="45">
        <v>841.00977192275991</v>
      </c>
      <c r="Y206" s="42">
        <v>929.31579797464951</v>
      </c>
      <c r="Z206" s="43">
        <v>1770.3255698974094</v>
      </c>
    </row>
    <row r="207" spans="19:26" ht="15.75" thickBot="1" x14ac:dyDescent="0.3">
      <c r="S207" s="56" t="s">
        <v>45</v>
      </c>
      <c r="T207" s="57" t="s">
        <v>257</v>
      </c>
      <c r="U207" s="42">
        <v>67391</v>
      </c>
      <c r="V207" s="43">
        <v>92800</v>
      </c>
      <c r="W207" s="80">
        <v>1.6386205922342096E-2</v>
      </c>
      <c r="X207" s="45">
        <v>377.76237577169468</v>
      </c>
      <c r="Y207" s="42">
        <v>417.42742522772255</v>
      </c>
      <c r="Z207" s="43">
        <v>795.18980099941723</v>
      </c>
    </row>
    <row r="208" spans="19:26" ht="15.75" thickBot="1" x14ac:dyDescent="0.3">
      <c r="S208" s="56" t="s">
        <v>45</v>
      </c>
      <c r="T208" s="57" t="s">
        <v>258</v>
      </c>
      <c r="U208" s="42">
        <v>174273</v>
      </c>
      <c r="V208" s="43">
        <v>240000</v>
      </c>
      <c r="W208" s="80">
        <v>4.2378118764677841E-2</v>
      </c>
      <c r="X208" s="45">
        <v>976.9716614785209</v>
      </c>
      <c r="Y208" s="42">
        <v>1079.5536859337653</v>
      </c>
      <c r="Z208" s="43">
        <v>2056.5253474122865</v>
      </c>
    </row>
    <row r="209" spans="19:26" ht="15.75" thickBot="1" x14ac:dyDescent="0.3">
      <c r="S209" s="56" t="s">
        <v>45</v>
      </c>
      <c r="T209" s="57" t="s">
        <v>259</v>
      </c>
      <c r="U209" s="42">
        <v>142480</v>
      </c>
      <c r="V209" s="43">
        <v>196200</v>
      </c>
      <c r="W209" s="80">
        <v>3.4644112090124135E-2</v>
      </c>
      <c r="X209" s="45">
        <v>798.67433325869081</v>
      </c>
      <c r="Y209" s="42">
        <v>882.53513825085315</v>
      </c>
      <c r="Z209" s="43">
        <v>1681.2094715095441</v>
      </c>
    </row>
    <row r="210" spans="19:26" ht="15.75" thickBot="1" x14ac:dyDescent="0.3">
      <c r="S210" s="56" t="s">
        <v>45</v>
      </c>
      <c r="T210" s="57" t="s">
        <v>260</v>
      </c>
      <c r="U210" s="42">
        <v>320687</v>
      </c>
      <c r="V210" s="43">
        <v>441600</v>
      </c>
      <c r="W210" s="80">
        <v>7.7975738527007218E-2</v>
      </c>
      <c r="X210" s="45">
        <v>1797.6278571204782</v>
      </c>
      <c r="Y210" s="42">
        <v>1986.3787821181281</v>
      </c>
      <c r="Z210" s="43">
        <v>3784.0066392386061</v>
      </c>
    </row>
    <row r="211" spans="19:26" ht="15.75" thickBot="1" x14ac:dyDescent="0.3">
      <c r="S211" s="56" t="s">
        <v>45</v>
      </c>
      <c r="T211" s="57" t="s">
        <v>261</v>
      </c>
      <c r="U211" s="42">
        <v>212638</v>
      </c>
      <c r="V211" s="43">
        <v>292800</v>
      </c>
      <c r="W211" s="80">
        <v>5.170130489290696E-2</v>
      </c>
      <c r="X211" s="45">
        <v>1191.9054270037955</v>
      </c>
      <c r="Y211" s="42">
        <v>1317.0554968391937</v>
      </c>
      <c r="Z211" s="43">
        <v>2508.9609238429894</v>
      </c>
    </row>
    <row r="212" spans="19:26" ht="15.75" thickBot="1" x14ac:dyDescent="0.3">
      <c r="S212" s="56" t="s">
        <v>45</v>
      </c>
      <c r="T212" s="57" t="s">
        <v>262</v>
      </c>
      <c r="U212" s="42">
        <v>119034</v>
      </c>
      <c r="V212" s="43">
        <v>163900</v>
      </c>
      <c r="W212" s="80">
        <v>2.8940723606377908E-2</v>
      </c>
      <c r="X212" s="45">
        <v>667.19023048470649</v>
      </c>
      <c r="Y212" s="42">
        <v>737.24520468560058</v>
      </c>
      <c r="Z212" s="43">
        <v>1404.4354351703071</v>
      </c>
    </row>
    <row r="213" spans="19:26" ht="15.75" thickBot="1" x14ac:dyDescent="0.3">
      <c r="S213" s="56" t="s">
        <v>45</v>
      </c>
      <c r="T213" s="57" t="s">
        <v>263</v>
      </c>
      <c r="U213" s="42">
        <v>188728</v>
      </c>
      <c r="V213" s="43">
        <v>259900</v>
      </c>
      <c r="W213" s="80">
        <v>4.589197111224904E-2</v>
      </c>
      <c r="X213" s="45">
        <v>1057.9788950761149</v>
      </c>
      <c r="Y213" s="42">
        <v>1169.0666790591067</v>
      </c>
      <c r="Z213" s="43">
        <v>2227.0455741352216</v>
      </c>
    </row>
    <row r="214" spans="19:26" ht="15.75" thickBot="1" x14ac:dyDescent="0.3">
      <c r="S214" s="56" t="s">
        <v>45</v>
      </c>
      <c r="T214" s="57" t="s">
        <v>264</v>
      </c>
      <c r="U214" s="42">
        <v>136149</v>
      </c>
      <c r="V214" s="43">
        <v>187500</v>
      </c>
      <c r="W214" s="80">
        <v>3.3107905284904558E-2</v>
      </c>
      <c r="X214" s="45">
        <v>763.25911053009429</v>
      </c>
      <c r="Y214" s="42">
        <v>843.40131713575408</v>
      </c>
      <c r="Z214" s="43">
        <v>1606.6604276658484</v>
      </c>
    </row>
    <row r="215" spans="19:26" ht="15.75" thickBot="1" x14ac:dyDescent="0.3">
      <c r="S215" s="56" t="s">
        <v>45</v>
      </c>
      <c r="T215" s="57" t="s">
        <v>265</v>
      </c>
      <c r="U215" s="42">
        <v>311970</v>
      </c>
      <c r="V215" s="43">
        <v>429600</v>
      </c>
      <c r="W215" s="80">
        <v>7.5856832588773335E-2</v>
      </c>
      <c r="X215" s="45">
        <v>1748.7792740465525</v>
      </c>
      <c r="Y215" s="42">
        <v>1932.4010978214401</v>
      </c>
      <c r="Z215" s="43">
        <v>3681.1803718679926</v>
      </c>
    </row>
    <row r="216" spans="19:26" ht="15.75" thickBot="1" x14ac:dyDescent="0.3">
      <c r="S216" s="69" t="s">
        <v>45</v>
      </c>
      <c r="T216" s="70" t="s">
        <v>266</v>
      </c>
      <c r="U216" s="71">
        <v>116538</v>
      </c>
      <c r="V216" s="72">
        <v>160500</v>
      </c>
      <c r="W216" s="81">
        <v>2.8340366923878303E-2</v>
      </c>
      <c r="X216" s="75">
        <v>653.34979861376075</v>
      </c>
      <c r="Y216" s="71">
        <v>721.95152746820554</v>
      </c>
      <c r="Z216" s="72">
        <v>1375.3013260819662</v>
      </c>
    </row>
    <row r="217" spans="19:26" ht="15.75" thickBot="1" x14ac:dyDescent="0.3">
      <c r="S217" s="40" t="s">
        <v>49</v>
      </c>
      <c r="T217" s="41" t="s">
        <v>267</v>
      </c>
      <c r="U217" s="76">
        <v>149683</v>
      </c>
      <c r="V217" s="77">
        <v>198100</v>
      </c>
      <c r="W217" s="78">
        <v>6.8775170115261769E-2</v>
      </c>
      <c r="X217" s="79">
        <v>806.4174578550552</v>
      </c>
      <c r="Y217" s="76">
        <v>891.09129092983585</v>
      </c>
      <c r="Z217" s="77">
        <v>1697.5087487848909</v>
      </c>
    </row>
    <row r="218" spans="19:26" ht="15.75" thickBot="1" x14ac:dyDescent="0.3">
      <c r="S218" s="56" t="s">
        <v>49</v>
      </c>
      <c r="T218" s="57" t="s">
        <v>268</v>
      </c>
      <c r="U218" s="42">
        <v>156649</v>
      </c>
      <c r="V218" s="43">
        <v>207300</v>
      </c>
      <c r="W218" s="80">
        <v>7.1969170948479377E-2</v>
      </c>
      <c r="X218" s="45">
        <v>843.86844529708696</v>
      </c>
      <c r="Y218" s="42">
        <v>932.47463205328097</v>
      </c>
      <c r="Z218" s="43">
        <v>1776.3430773503678</v>
      </c>
    </row>
    <row r="219" spans="19:26" ht="15.75" thickBot="1" x14ac:dyDescent="0.3">
      <c r="S219" s="56" t="s">
        <v>49</v>
      </c>
      <c r="T219" s="57" t="s">
        <v>269</v>
      </c>
      <c r="U219" s="42">
        <v>157542</v>
      </c>
      <c r="V219" s="43">
        <v>208400</v>
      </c>
      <c r="W219" s="80">
        <v>7.2351062352451048E-2</v>
      </c>
      <c r="X219" s="45">
        <v>848.34628075211253</v>
      </c>
      <c r="Y219" s="42">
        <v>937.42264023108419</v>
      </c>
      <c r="Z219" s="43">
        <v>1785.7689209831967</v>
      </c>
    </row>
    <row r="220" spans="19:26" ht="15.75" thickBot="1" x14ac:dyDescent="0.3">
      <c r="S220" s="56" t="s">
        <v>49</v>
      </c>
      <c r="T220" s="57" t="s">
        <v>49</v>
      </c>
      <c r="U220" s="42">
        <v>127226</v>
      </c>
      <c r="V220" s="43">
        <v>168300</v>
      </c>
      <c r="W220" s="80">
        <v>5.8429384807665602E-2</v>
      </c>
      <c r="X220" s="45">
        <v>685.10882461890856</v>
      </c>
      <c r="Y220" s="42">
        <v>757.04525120389383</v>
      </c>
      <c r="Z220" s="43">
        <v>1442.1540758228025</v>
      </c>
    </row>
    <row r="221" spans="19:26" ht="15.75" thickBot="1" x14ac:dyDescent="0.3">
      <c r="S221" s="56" t="s">
        <v>49</v>
      </c>
      <c r="T221" s="57" t="s">
        <v>270</v>
      </c>
      <c r="U221" s="42">
        <v>146149</v>
      </c>
      <c r="V221" s="43">
        <v>193400</v>
      </c>
      <c r="W221" s="80">
        <v>6.7143452298291897E-2</v>
      </c>
      <c r="X221" s="45">
        <v>787.28488818358232</v>
      </c>
      <c r="Y221" s="42">
        <v>869.9498014428583</v>
      </c>
      <c r="Z221" s="43">
        <v>1657.2346896264407</v>
      </c>
    </row>
    <row r="222" spans="19:26" ht="15.75" thickBot="1" x14ac:dyDescent="0.3">
      <c r="S222" s="56" t="s">
        <v>49</v>
      </c>
      <c r="T222" s="57" t="s">
        <v>271</v>
      </c>
      <c r="U222" s="42">
        <v>133625</v>
      </c>
      <c r="V222" s="43">
        <v>176800</v>
      </c>
      <c r="W222" s="80">
        <v>6.1380363838355781E-2</v>
      </c>
      <c r="X222" s="45">
        <v>719.71028040774229</v>
      </c>
      <c r="Y222" s="42">
        <v>795.27985985055511</v>
      </c>
      <c r="Z222" s="43">
        <v>1514.9901402582973</v>
      </c>
    </row>
    <row r="223" spans="19:26" ht="15.75" thickBot="1" x14ac:dyDescent="0.3">
      <c r="S223" s="56" t="s">
        <v>49</v>
      </c>
      <c r="T223" s="57" t="s">
        <v>272</v>
      </c>
      <c r="U223" s="42">
        <v>214969</v>
      </c>
      <c r="V223" s="43">
        <v>284400</v>
      </c>
      <c r="W223" s="80">
        <v>9.8736286626857378E-2</v>
      </c>
      <c r="X223" s="45">
        <v>1157.7240030993321</v>
      </c>
      <c r="Y223" s="42">
        <v>1279.2850234247617</v>
      </c>
      <c r="Z223" s="43">
        <v>2437.0090265240938</v>
      </c>
    </row>
    <row r="224" spans="19:26" ht="15.75" thickBot="1" x14ac:dyDescent="0.3">
      <c r="S224" s="56" t="s">
        <v>49</v>
      </c>
      <c r="T224" s="57" t="s">
        <v>273</v>
      </c>
      <c r="U224" s="42">
        <v>152581</v>
      </c>
      <c r="V224" s="43">
        <v>201900</v>
      </c>
      <c r="W224" s="80">
        <v>7.009443132898209E-2</v>
      </c>
      <c r="X224" s="45">
        <v>821.88634397241617</v>
      </c>
      <c r="Y224" s="42">
        <v>908.1844100895197</v>
      </c>
      <c r="Z224" s="43">
        <v>1730.070754061936</v>
      </c>
    </row>
    <row r="225" spans="19:26" ht="15.75" thickBot="1" x14ac:dyDescent="0.3">
      <c r="S225" s="56" t="s">
        <v>49</v>
      </c>
      <c r="T225" s="57" t="s">
        <v>274</v>
      </c>
      <c r="U225" s="42">
        <v>121363</v>
      </c>
      <c r="V225" s="43">
        <v>160600</v>
      </c>
      <c r="W225" s="80">
        <v>5.5756144979863906E-2</v>
      </c>
      <c r="X225" s="45">
        <v>653.76397643372968</v>
      </c>
      <c r="Y225" s="42">
        <v>722.40919395927119</v>
      </c>
      <c r="Z225" s="43">
        <v>1376.1731703930009</v>
      </c>
    </row>
    <row r="226" spans="19:26" ht="15.75" thickBot="1" x14ac:dyDescent="0.3">
      <c r="S226" s="56" t="s">
        <v>49</v>
      </c>
      <c r="T226" s="57" t="s">
        <v>275</v>
      </c>
      <c r="U226" s="42">
        <v>236679</v>
      </c>
      <c r="V226" s="43">
        <v>313200</v>
      </c>
      <c r="W226" s="80">
        <v>0.10873489793084294</v>
      </c>
      <c r="X226" s="45">
        <v>1274.9618768309101</v>
      </c>
      <c r="Y226" s="42">
        <v>1408.8328738981554</v>
      </c>
      <c r="Z226" s="43">
        <v>2683.7947507290655</v>
      </c>
    </row>
    <row r="227" spans="19:26" ht="15.75" thickBot="1" x14ac:dyDescent="0.3">
      <c r="S227" s="56" t="s">
        <v>49</v>
      </c>
      <c r="T227" s="57" t="s">
        <v>276</v>
      </c>
      <c r="U227" s="42">
        <v>148317</v>
      </c>
      <c r="V227" s="43">
        <v>196200</v>
      </c>
      <c r="W227" s="80">
        <v>6.8115539508401615E-2</v>
      </c>
      <c r="X227" s="45">
        <v>798.68301479637478</v>
      </c>
      <c r="Y227" s="42">
        <v>882.54473134999387</v>
      </c>
      <c r="Z227" s="43">
        <v>1681.2277461463686</v>
      </c>
    </row>
    <row r="228" spans="19:26" ht="15.75" thickBot="1" x14ac:dyDescent="0.3">
      <c r="S228" s="56" t="s">
        <v>49</v>
      </c>
      <c r="T228" s="57" t="s">
        <v>277</v>
      </c>
      <c r="U228" s="42">
        <v>195555</v>
      </c>
      <c r="V228" s="43">
        <v>258700</v>
      </c>
      <c r="W228" s="80">
        <v>8.9813914734064706E-2</v>
      </c>
      <c r="X228" s="45">
        <v>1053.1054838319169</v>
      </c>
      <c r="Y228" s="42">
        <v>1163.6815596342681</v>
      </c>
      <c r="Z228" s="43">
        <v>2216.787043466185</v>
      </c>
    </row>
    <row r="229" spans="19:26" ht="15.75" thickBot="1" x14ac:dyDescent="0.3">
      <c r="S229" s="69" t="s">
        <v>49</v>
      </c>
      <c r="T229" s="70" t="s">
        <v>278</v>
      </c>
      <c r="U229" s="71">
        <v>236609</v>
      </c>
      <c r="V229" s="72">
        <v>313100</v>
      </c>
      <c r="W229" s="81">
        <v>0.10870018053048187</v>
      </c>
      <c r="X229" s="75">
        <v>1274.5548008804531</v>
      </c>
      <c r="Y229" s="71">
        <v>1408.3830549729005</v>
      </c>
      <c r="Z229" s="72">
        <v>2682.9378558533535</v>
      </c>
    </row>
    <row r="230" spans="19:26" ht="15.75" thickBot="1" x14ac:dyDescent="0.3">
      <c r="S230" s="40" t="s">
        <v>47</v>
      </c>
      <c r="T230" s="41" t="s">
        <v>279</v>
      </c>
      <c r="U230" s="76">
        <v>261567</v>
      </c>
      <c r="V230" s="77">
        <v>342600</v>
      </c>
      <c r="W230" s="78">
        <v>8.0882005760423065E-2</v>
      </c>
      <c r="X230" s="79">
        <v>1452.3795419183998</v>
      </c>
      <c r="Y230" s="76">
        <v>1604.8793938198316</v>
      </c>
      <c r="Z230" s="77">
        <v>3057.2589357382312</v>
      </c>
    </row>
    <row r="231" spans="19:26" ht="15.75" thickBot="1" x14ac:dyDescent="0.3">
      <c r="S231" s="56" t="s">
        <v>47</v>
      </c>
      <c r="T231" s="57" t="s">
        <v>280</v>
      </c>
      <c r="U231" s="42">
        <v>340287</v>
      </c>
      <c r="V231" s="43">
        <v>445800</v>
      </c>
      <c r="W231" s="80">
        <v>0.10524576231172388</v>
      </c>
      <c r="X231" s="45">
        <v>1889.8739048080054</v>
      </c>
      <c r="Y231" s="42">
        <v>2088.3106648128455</v>
      </c>
      <c r="Z231" s="43">
        <v>3978.1845696208511</v>
      </c>
    </row>
    <row r="232" spans="19:26" ht="15.75" thickBot="1" x14ac:dyDescent="0.3">
      <c r="S232" s="56" t="s">
        <v>47</v>
      </c>
      <c r="T232" s="57" t="s">
        <v>281</v>
      </c>
      <c r="U232" s="42">
        <v>105242</v>
      </c>
      <c r="V232" s="43">
        <v>137900</v>
      </c>
      <c r="W232" s="80">
        <v>3.25558336087634E-2</v>
      </c>
      <c r="X232" s="45">
        <v>584.5976031247734</v>
      </c>
      <c r="Y232" s="42">
        <v>645.9803514528744</v>
      </c>
      <c r="Z232" s="43">
        <v>1230.5779545776477</v>
      </c>
    </row>
    <row r="233" spans="19:26" ht="15.75" thickBot="1" x14ac:dyDescent="0.3">
      <c r="S233" s="56" t="s">
        <v>47</v>
      </c>
      <c r="T233" s="57" t="s">
        <v>282</v>
      </c>
      <c r="U233" s="42">
        <v>121989</v>
      </c>
      <c r="V233" s="43">
        <v>159800</v>
      </c>
      <c r="W233" s="80">
        <v>3.7726049388545256E-2</v>
      </c>
      <c r="X233" s="45">
        <v>677.43797664495116</v>
      </c>
      <c r="Y233" s="42">
        <v>748.56896419267093</v>
      </c>
      <c r="Z233" s="43">
        <v>1426.0069408376221</v>
      </c>
    </row>
    <row r="234" spans="19:26" ht="15.75" thickBot="1" x14ac:dyDescent="0.3">
      <c r="S234" s="56" t="s">
        <v>47</v>
      </c>
      <c r="T234" s="57" t="s">
        <v>283</v>
      </c>
      <c r="U234" s="42">
        <v>166309</v>
      </c>
      <c r="V234" s="43">
        <v>217900</v>
      </c>
      <c r="W234" s="80">
        <v>5.1442466594267905E-2</v>
      </c>
      <c r="X234" s="45">
        <v>923.74052009345974</v>
      </c>
      <c r="Y234" s="42">
        <v>1020.7332747032729</v>
      </c>
      <c r="Z234" s="43">
        <v>1944.4737947967326</v>
      </c>
    </row>
    <row r="235" spans="19:26" ht="15.75" thickBot="1" x14ac:dyDescent="0.3">
      <c r="S235" s="56" t="s">
        <v>47</v>
      </c>
      <c r="T235" s="57" t="s">
        <v>284</v>
      </c>
      <c r="U235" s="42">
        <v>127718</v>
      </c>
      <c r="V235" s="43">
        <v>167300</v>
      </c>
      <c r="W235" s="80">
        <v>3.9496671230936302E-2</v>
      </c>
      <c r="X235" s="45">
        <v>709.23262511076553</v>
      </c>
      <c r="Y235" s="42">
        <v>783.70205074739579</v>
      </c>
      <c r="Z235" s="43">
        <v>1492.9346758581614</v>
      </c>
    </row>
    <row r="236" spans="19:26" ht="15.75" thickBot="1" x14ac:dyDescent="0.3">
      <c r="S236" s="56" t="s">
        <v>47</v>
      </c>
      <c r="T236" s="57" t="s">
        <v>285</v>
      </c>
      <c r="U236" s="42">
        <v>94228</v>
      </c>
      <c r="V236" s="43">
        <v>123400</v>
      </c>
      <c r="W236" s="80">
        <v>2.9132631380140706E-2</v>
      </c>
      <c r="X236" s="45">
        <v>523.12794942419885</v>
      </c>
      <c r="Y236" s="42">
        <v>578.05638411373968</v>
      </c>
      <c r="Z236" s="43">
        <v>1101.1843335379385</v>
      </c>
    </row>
    <row r="237" spans="19:26" ht="15.75" thickBot="1" x14ac:dyDescent="0.3">
      <c r="S237" s="56" t="s">
        <v>47</v>
      </c>
      <c r="T237" s="57" t="s">
        <v>286</v>
      </c>
      <c r="U237" s="42">
        <v>147335</v>
      </c>
      <c r="V237" s="43">
        <v>193000</v>
      </c>
      <c r="W237" s="80">
        <v>4.5564002077529628E-2</v>
      </c>
      <c r="X237" s="45">
        <v>818.18228718695605</v>
      </c>
      <c r="Y237" s="42">
        <v>904.09142734158627</v>
      </c>
      <c r="Z237" s="43">
        <v>1722.2737145285423</v>
      </c>
    </row>
    <row r="238" spans="19:26" ht="15.75" thickBot="1" x14ac:dyDescent="0.3">
      <c r="S238" s="56" t="s">
        <v>47</v>
      </c>
      <c r="T238" s="57" t="s">
        <v>287</v>
      </c>
      <c r="U238" s="42">
        <v>198975</v>
      </c>
      <c r="V238" s="43">
        <v>260700</v>
      </c>
      <c r="W238" s="80">
        <v>6.1546815241512821E-2</v>
      </c>
      <c r="X238" s="45">
        <v>1105.1819806717072</v>
      </c>
      <c r="Y238" s="42">
        <v>1221.2260886422362</v>
      </c>
      <c r="Z238" s="43">
        <v>2326.4080693139431</v>
      </c>
    </row>
    <row r="239" spans="19:26" ht="15.75" thickBot="1" x14ac:dyDescent="0.3">
      <c r="S239" s="56" t="s">
        <v>47</v>
      </c>
      <c r="T239" s="57" t="s">
        <v>288</v>
      </c>
      <c r="U239" s="42">
        <v>70276</v>
      </c>
      <c r="V239" s="43">
        <v>92100</v>
      </c>
      <c r="W239" s="80">
        <v>2.1743236224562066E-2</v>
      </c>
      <c r="X239" s="45">
        <v>390.43828316020029</v>
      </c>
      <c r="Y239" s="42">
        <v>431.43430289202126</v>
      </c>
      <c r="Z239" s="43">
        <v>821.87258605222155</v>
      </c>
    </row>
    <row r="240" spans="19:26" ht="15.75" thickBot="1" x14ac:dyDescent="0.3">
      <c r="S240" s="56" t="s">
        <v>47</v>
      </c>
      <c r="T240" s="57" t="s">
        <v>289</v>
      </c>
      <c r="U240" s="42">
        <v>372080</v>
      </c>
      <c r="V240" s="43">
        <v>487400</v>
      </c>
      <c r="W240" s="80">
        <v>0.11506681146418622</v>
      </c>
      <c r="X240" s="45">
        <v>2066.2282216317221</v>
      </c>
      <c r="Y240" s="42">
        <v>2283.1821849030525</v>
      </c>
      <c r="Z240" s="43">
        <v>4349.4104065347747</v>
      </c>
    </row>
    <row r="241" spans="19:26" ht="15.75" thickBot="1" x14ac:dyDescent="0.3">
      <c r="S241" s="56" t="s">
        <v>47</v>
      </c>
      <c r="T241" s="57" t="s">
        <v>290</v>
      </c>
      <c r="U241" s="42">
        <v>374515</v>
      </c>
      <c r="V241" s="43">
        <v>490600</v>
      </c>
      <c r="W241" s="80">
        <v>0.1158222767836064</v>
      </c>
      <c r="X241" s="45">
        <v>2079.7939383104699</v>
      </c>
      <c r="Y241" s="42">
        <v>2298.1723018330686</v>
      </c>
      <c r="Z241" s="43">
        <v>4377.966240143538</v>
      </c>
    </row>
    <row r="242" spans="19:26" ht="15.75" thickBot="1" x14ac:dyDescent="0.3">
      <c r="S242" s="56" t="s">
        <v>47</v>
      </c>
      <c r="T242" s="57" t="s">
        <v>291</v>
      </c>
      <c r="U242" s="42">
        <v>183994</v>
      </c>
      <c r="V242" s="43">
        <v>241000</v>
      </c>
      <c r="W242" s="80">
        <v>5.6895981868832331E-2</v>
      </c>
      <c r="X242" s="45">
        <v>1021.6680373681679</v>
      </c>
      <c r="Y242" s="42">
        <v>1128.9431812918253</v>
      </c>
      <c r="Z242" s="43">
        <v>2150.611218659993</v>
      </c>
    </row>
    <row r="243" spans="19:26" ht="15.75" thickBot="1" x14ac:dyDescent="0.3">
      <c r="S243" s="56" t="s">
        <v>47</v>
      </c>
      <c r="T243" s="57" t="s">
        <v>292</v>
      </c>
      <c r="U243" s="42">
        <v>155344</v>
      </c>
      <c r="V243" s="43">
        <v>203500</v>
      </c>
      <c r="W243" s="80">
        <v>4.8042872656877095E-2</v>
      </c>
      <c r="X243" s="45">
        <v>862.69479503909622</v>
      </c>
      <c r="Y243" s="42">
        <v>953.27774851820107</v>
      </c>
      <c r="Z243" s="43">
        <v>1815.9725435572973</v>
      </c>
    </row>
    <row r="244" spans="19:26" ht="15.75" thickBot="1" x14ac:dyDescent="0.3">
      <c r="S244" s="56" t="s">
        <v>47</v>
      </c>
      <c r="T244" s="57" t="s">
        <v>293</v>
      </c>
      <c r="U244" s="42">
        <v>138072</v>
      </c>
      <c r="V244" s="43">
        <v>180900</v>
      </c>
      <c r="W244" s="80">
        <v>4.270739883847207E-2</v>
      </c>
      <c r="X244" s="45">
        <v>766.88692099544221</v>
      </c>
      <c r="Y244" s="42">
        <v>847.41004769996357</v>
      </c>
      <c r="Z244" s="43">
        <v>1614.2969686954057</v>
      </c>
    </row>
    <row r="245" spans="19:26" ht="15.75" thickBot="1" x14ac:dyDescent="0.3">
      <c r="S245" s="56" t="s">
        <v>47</v>
      </c>
      <c r="T245" s="57" t="s">
        <v>294</v>
      </c>
      <c r="U245" s="42">
        <v>154630</v>
      </c>
      <c r="V245" s="43">
        <v>202600</v>
      </c>
      <c r="W245" s="80">
        <v>4.7830398035790173E-2</v>
      </c>
      <c r="X245" s="45">
        <v>858.87943722319858</v>
      </c>
      <c r="Y245" s="42">
        <v>949.06177813163424</v>
      </c>
      <c r="Z245" s="43">
        <v>1807.9412153548328</v>
      </c>
    </row>
    <row r="246" spans="19:26" ht="15.75" thickBot="1" x14ac:dyDescent="0.3">
      <c r="S246" s="56" t="s">
        <v>47</v>
      </c>
      <c r="T246" s="57" t="s">
        <v>295</v>
      </c>
      <c r="U246" s="42">
        <v>99056</v>
      </c>
      <c r="V246" s="43">
        <v>129800</v>
      </c>
      <c r="W246" s="80">
        <v>3.0643562018981066E-2</v>
      </c>
      <c r="X246" s="45">
        <v>550.25938278169383</v>
      </c>
      <c r="Y246" s="42">
        <v>608.03661797377151</v>
      </c>
      <c r="Z246" s="43">
        <v>1158.2960007554652</v>
      </c>
    </row>
    <row r="247" spans="19:26" ht="15.75" thickBot="1" x14ac:dyDescent="0.3">
      <c r="S247" s="69" t="s">
        <v>47</v>
      </c>
      <c r="T247" s="70" t="s">
        <v>296</v>
      </c>
      <c r="U247" s="71">
        <v>121749</v>
      </c>
      <c r="V247" s="72">
        <v>159500</v>
      </c>
      <c r="W247" s="81">
        <v>3.7655224514849615E-2</v>
      </c>
      <c r="X247" s="75">
        <v>676.16619070631862</v>
      </c>
      <c r="Y247" s="71">
        <v>747.16364073048192</v>
      </c>
      <c r="Z247" s="72">
        <v>1423.3298314368005</v>
      </c>
    </row>
    <row r="248" spans="19:26" ht="15.75" thickBot="1" x14ac:dyDescent="0.3">
      <c r="S248" s="40" t="s">
        <v>22</v>
      </c>
      <c r="T248" s="41" t="s">
        <v>297</v>
      </c>
      <c r="U248" s="76">
        <v>313690</v>
      </c>
      <c r="V248" s="77">
        <v>427700</v>
      </c>
      <c r="W248" s="78">
        <v>0.13075911828548717</v>
      </c>
      <c r="X248" s="79">
        <v>2254.5853673024976</v>
      </c>
      <c r="Y248" s="76">
        <v>2491.3168308692593</v>
      </c>
      <c r="Z248" s="77">
        <v>4745.9021981717569</v>
      </c>
    </row>
    <row r="249" spans="19:26" ht="15.75" thickBot="1" x14ac:dyDescent="0.3">
      <c r="S249" s="56" t="s">
        <v>22</v>
      </c>
      <c r="T249" s="57" t="s">
        <v>298</v>
      </c>
      <c r="U249" s="42">
        <v>147999</v>
      </c>
      <c r="V249" s="43">
        <v>201800</v>
      </c>
      <c r="W249" s="80">
        <v>6.1695557797548074E-2</v>
      </c>
      <c r="X249" s="45">
        <v>1063.7720998869395</v>
      </c>
      <c r="Y249" s="42">
        <v>1175.468170375068</v>
      </c>
      <c r="Z249" s="43">
        <v>2239.2402702620075</v>
      </c>
    </row>
    <row r="250" spans="19:26" ht="15.75" thickBot="1" x14ac:dyDescent="0.3">
      <c r="S250" s="56" t="s">
        <v>22</v>
      </c>
      <c r="T250" s="57" t="s">
        <v>299</v>
      </c>
      <c r="U250" s="42">
        <v>87187</v>
      </c>
      <c r="V250" s="43">
        <v>118900</v>
      </c>
      <c r="W250" s="80">
        <v>3.6350851447613804E-2</v>
      </c>
      <c r="X250" s="45">
        <v>626.77156925945042</v>
      </c>
      <c r="Y250" s="42">
        <v>692.58258403169259</v>
      </c>
      <c r="Z250" s="43">
        <v>1319.3541532911431</v>
      </c>
    </row>
    <row r="251" spans="19:26" ht="15.75" thickBot="1" x14ac:dyDescent="0.3">
      <c r="S251" s="56" t="s">
        <v>22</v>
      </c>
      <c r="T251" s="57" t="s">
        <v>300</v>
      </c>
      <c r="U251" s="42">
        <v>138340</v>
      </c>
      <c r="V251" s="43">
        <v>188600</v>
      </c>
      <c r="W251" s="80">
        <v>5.7659971261732244E-2</v>
      </c>
      <c r="X251" s="45">
        <v>994.18938572188699</v>
      </c>
      <c r="Y251" s="42">
        <v>1098.5792712226848</v>
      </c>
      <c r="Z251" s="43">
        <v>2092.7686569445718</v>
      </c>
    </row>
    <row r="252" spans="19:26" ht="15.75" thickBot="1" x14ac:dyDescent="0.3">
      <c r="S252" s="56" t="s">
        <v>22</v>
      </c>
      <c r="T252" s="57" t="s">
        <v>301</v>
      </c>
      <c r="U252" s="42">
        <v>165087</v>
      </c>
      <c r="V252" s="43">
        <v>225100</v>
      </c>
      <c r="W252" s="80">
        <v>6.8818979485768442E-2</v>
      </c>
      <c r="X252" s="45">
        <v>1186.5961332237368</v>
      </c>
      <c r="Y252" s="42">
        <v>1311.188727212229</v>
      </c>
      <c r="Z252" s="43">
        <v>2497.784860435966</v>
      </c>
    </row>
    <row r="253" spans="19:26" ht="15.75" thickBot="1" x14ac:dyDescent="0.3">
      <c r="S253" s="56" t="s">
        <v>22</v>
      </c>
      <c r="T253" s="57" t="s">
        <v>302</v>
      </c>
      <c r="U253" s="42">
        <v>179600</v>
      </c>
      <c r="V253" s="43">
        <v>244900</v>
      </c>
      <c r="W253" s="80">
        <v>7.4872359289492194E-2</v>
      </c>
      <c r="X253" s="45">
        <v>1290.9702044713156</v>
      </c>
      <c r="Y253" s="42">
        <v>1426.5220759408035</v>
      </c>
      <c r="Z253" s="43">
        <v>2717.4922804121188</v>
      </c>
    </row>
    <row r="254" spans="19:26" ht="15.75" thickBot="1" x14ac:dyDescent="0.3">
      <c r="S254" s="56" t="s">
        <v>22</v>
      </c>
      <c r="T254" s="57" t="s">
        <v>303</v>
      </c>
      <c r="U254" s="42">
        <v>94264</v>
      </c>
      <c r="V254" s="43">
        <v>128500</v>
      </c>
      <c r="W254" s="80">
        <v>3.9285823473661684E-2</v>
      </c>
      <c r="X254" s="45">
        <v>677.37717956130689</v>
      </c>
      <c r="Y254" s="42">
        <v>748.50178341524395</v>
      </c>
      <c r="Z254" s="43">
        <v>1425.8789629765508</v>
      </c>
    </row>
    <row r="255" spans="19:26" ht="15.75" thickBot="1" x14ac:dyDescent="0.3">
      <c r="S255" s="56" t="s">
        <v>22</v>
      </c>
      <c r="T255" s="57" t="s">
        <v>304</v>
      </c>
      <c r="U255" s="42">
        <v>160001</v>
      </c>
      <c r="V255" s="43">
        <v>218100</v>
      </c>
      <c r="W255" s="80">
        <v>6.6678895716775197E-2</v>
      </c>
      <c r="X255" s="45">
        <v>1149.6962090452998</v>
      </c>
      <c r="Y255" s="42">
        <v>1270.414310995056</v>
      </c>
      <c r="Z255" s="43">
        <v>2420.1105200403558</v>
      </c>
    </row>
    <row r="256" spans="19:26" ht="15.75" thickBot="1" x14ac:dyDescent="0.3">
      <c r="S256" s="56" t="s">
        <v>22</v>
      </c>
      <c r="T256" s="57" t="s">
        <v>305</v>
      </c>
      <c r="U256" s="42">
        <v>221873</v>
      </c>
      <c r="V256" s="43">
        <v>302500</v>
      </c>
      <c r="W256" s="80">
        <v>9.2482191445779446E-2</v>
      </c>
      <c r="X256" s="45">
        <v>1594.6038662824537</v>
      </c>
      <c r="Y256" s="42">
        <v>1762.0372722421112</v>
      </c>
      <c r="Z256" s="43">
        <v>3356.6411385245647</v>
      </c>
    </row>
    <row r="257" spans="19:26" ht="15.75" thickBot="1" x14ac:dyDescent="0.3">
      <c r="S257" s="56" t="s">
        <v>22</v>
      </c>
      <c r="T257" s="57" t="s">
        <v>306</v>
      </c>
      <c r="U257" s="42">
        <v>148558</v>
      </c>
      <c r="V257" s="43">
        <v>202500</v>
      </c>
      <c r="W257" s="80">
        <v>6.19095661744474E-2</v>
      </c>
      <c r="X257" s="45">
        <v>1067.4620923047833</v>
      </c>
      <c r="Y257" s="42">
        <v>1179.5456119967853</v>
      </c>
      <c r="Z257" s="43">
        <v>2247.0077043015685</v>
      </c>
    </row>
    <row r="258" spans="19:26" ht="15.75" thickBot="1" x14ac:dyDescent="0.3">
      <c r="S258" s="56" t="s">
        <v>22</v>
      </c>
      <c r="T258" s="57" t="s">
        <v>307</v>
      </c>
      <c r="U258" s="42">
        <v>170414</v>
      </c>
      <c r="V258" s="43">
        <v>232300</v>
      </c>
      <c r="W258" s="80">
        <v>7.1020208505304355E-2</v>
      </c>
      <c r="X258" s="45">
        <v>1224.5503409501291</v>
      </c>
      <c r="Y258" s="42">
        <v>1353.1281267498925</v>
      </c>
      <c r="Z258" s="43">
        <v>2577.6784677000214</v>
      </c>
    </row>
    <row r="259" spans="19:26" ht="15.75" thickBot="1" x14ac:dyDescent="0.3">
      <c r="S259" s="56" t="s">
        <v>22</v>
      </c>
      <c r="T259" s="57" t="s">
        <v>308</v>
      </c>
      <c r="U259" s="42">
        <v>43459</v>
      </c>
      <c r="V259" s="43">
        <v>59300</v>
      </c>
      <c r="W259" s="80">
        <v>1.8129566785899904E-2</v>
      </c>
      <c r="X259" s="45">
        <v>312.5950719687587</v>
      </c>
      <c r="Y259" s="42">
        <v>345.41755452547829</v>
      </c>
      <c r="Z259" s="43">
        <v>658.012626494237</v>
      </c>
    </row>
    <row r="260" spans="19:26" ht="15.75" thickBot="1" x14ac:dyDescent="0.3">
      <c r="S260" s="56" t="s">
        <v>22</v>
      </c>
      <c r="T260" s="57" t="s">
        <v>309</v>
      </c>
      <c r="U260" s="42">
        <v>131330</v>
      </c>
      <c r="V260" s="43">
        <v>179100</v>
      </c>
      <c r="W260" s="80">
        <v>5.4755571860955699E-2</v>
      </c>
      <c r="X260" s="45">
        <v>944.11091719400815</v>
      </c>
      <c r="Y260" s="42">
        <v>1043.2425634993788</v>
      </c>
      <c r="Z260" s="43">
        <v>1987.3534806933869</v>
      </c>
    </row>
    <row r="261" spans="19:26" ht="15.75" thickBot="1" x14ac:dyDescent="0.3">
      <c r="S261" s="56" t="s">
        <v>22</v>
      </c>
      <c r="T261" s="57" t="s">
        <v>310</v>
      </c>
      <c r="U261" s="42">
        <v>113951</v>
      </c>
      <c r="V261" s="43">
        <v>155400</v>
      </c>
      <c r="W261" s="80">
        <v>4.7509859671650008E-2</v>
      </c>
      <c r="X261" s="45">
        <v>819.17831676130038</v>
      </c>
      <c r="Y261" s="42">
        <v>905.19204002123672</v>
      </c>
      <c r="Z261" s="43">
        <v>1724.3703567825371</v>
      </c>
    </row>
    <row r="262" spans="19:26" ht="15.75" thickBot="1" x14ac:dyDescent="0.3">
      <c r="S262" s="56" t="s">
        <v>22</v>
      </c>
      <c r="T262" s="57" t="s">
        <v>311</v>
      </c>
      <c r="U262" s="42">
        <v>145408</v>
      </c>
      <c r="V262" s="43">
        <v>198300</v>
      </c>
      <c r="W262" s="80">
        <v>6.0625515913051452E-2</v>
      </c>
      <c r="X262" s="45">
        <v>1045.3221377977209</v>
      </c>
      <c r="Y262" s="42">
        <v>1155.0809622664815</v>
      </c>
      <c r="Z262" s="43">
        <v>2200.4031000642026</v>
      </c>
    </row>
    <row r="263" spans="19:26" ht="15.75" thickBot="1" x14ac:dyDescent="0.3">
      <c r="S263" s="69" t="s">
        <v>22</v>
      </c>
      <c r="T263" s="70" t="s">
        <v>312</v>
      </c>
      <c r="U263" s="71">
        <v>137796</v>
      </c>
      <c r="V263" s="72">
        <v>187900</v>
      </c>
      <c r="W263" s="81">
        <v>5.7445962884832918E-2</v>
      </c>
      <c r="X263" s="75">
        <v>990.49939330404322</v>
      </c>
      <c r="Y263" s="71">
        <v>1094.5018296009675</v>
      </c>
      <c r="Z263" s="72">
        <v>2085.0012229050108</v>
      </c>
    </row>
    <row r="264" spans="19:26" ht="15.75" thickBot="1" x14ac:dyDescent="0.3">
      <c r="S264" s="40" t="s">
        <v>24</v>
      </c>
      <c r="T264" s="41" t="s">
        <v>313</v>
      </c>
      <c r="U264" s="76">
        <v>136221</v>
      </c>
      <c r="V264" s="77">
        <v>183900</v>
      </c>
      <c r="W264" s="78">
        <v>4.1690281335721252E-2</v>
      </c>
      <c r="X264" s="79">
        <v>555.08480522387629</v>
      </c>
      <c r="Y264" s="76">
        <v>613.36870977238323</v>
      </c>
      <c r="Z264" s="77">
        <v>1168.4535149962594</v>
      </c>
    </row>
    <row r="265" spans="19:26" ht="15.75" thickBot="1" x14ac:dyDescent="0.3">
      <c r="S265" s="56" t="s">
        <v>24</v>
      </c>
      <c r="T265" s="57" t="s">
        <v>314</v>
      </c>
      <c r="U265" s="42">
        <v>197292</v>
      </c>
      <c r="V265" s="43">
        <v>266300</v>
      </c>
      <c r="W265" s="80">
        <v>6.0370429144657796E-2</v>
      </c>
      <c r="X265" s="45">
        <v>803.8014335569236</v>
      </c>
      <c r="Y265" s="42">
        <v>888.20058408040052</v>
      </c>
      <c r="Z265" s="43">
        <v>1692.0020176373241</v>
      </c>
    </row>
    <row r="266" spans="19:26" ht="15.75" thickBot="1" x14ac:dyDescent="0.3">
      <c r="S266" s="56" t="s">
        <v>24</v>
      </c>
      <c r="T266" s="57" t="s">
        <v>315</v>
      </c>
      <c r="U266" s="42">
        <v>277119</v>
      </c>
      <c r="V266" s="43">
        <v>374100</v>
      </c>
      <c r="W266" s="80">
        <v>8.4808777855863618E-2</v>
      </c>
      <c r="X266" s="45">
        <v>1129.1855662547694</v>
      </c>
      <c r="Y266" s="42">
        <v>1247.7500507115201</v>
      </c>
      <c r="Z266" s="43">
        <v>2376.9356169662897</v>
      </c>
    </row>
    <row r="267" spans="19:26" ht="15.75" thickBot="1" x14ac:dyDescent="0.3">
      <c r="S267" s="56" t="s">
        <v>24</v>
      </c>
      <c r="T267" s="57" t="s">
        <v>316</v>
      </c>
      <c r="U267" s="42">
        <v>242140</v>
      </c>
      <c r="V267" s="43">
        <v>326900</v>
      </c>
      <c r="W267" s="80">
        <v>7.4108499013851414E-2</v>
      </c>
      <c r="X267" s="45">
        <v>986.71681798632471</v>
      </c>
      <c r="Y267" s="42">
        <v>1090.3220838748889</v>
      </c>
      <c r="Z267" s="43">
        <v>2077.0389018612136</v>
      </c>
    </row>
    <row r="268" spans="19:26" ht="15.75" thickBot="1" x14ac:dyDescent="0.3">
      <c r="S268" s="56" t="s">
        <v>24</v>
      </c>
      <c r="T268" s="57" t="s">
        <v>317</v>
      </c>
      <c r="U268" s="42">
        <v>198032</v>
      </c>
      <c r="V268" s="43">
        <v>267300</v>
      </c>
      <c r="W268" s="80">
        <v>6.0597129967581785E-2</v>
      </c>
      <c r="X268" s="45">
        <v>806.81983924057704</v>
      </c>
      <c r="Y268" s="42">
        <v>891.53592236083762</v>
      </c>
      <c r="Z268" s="43">
        <v>1698.3557616014145</v>
      </c>
    </row>
    <row r="269" spans="19:26" ht="15.75" thickBot="1" x14ac:dyDescent="0.3">
      <c r="S269" s="56" t="s">
        <v>24</v>
      </c>
      <c r="T269" s="57" t="s">
        <v>318</v>
      </c>
      <c r="U269" s="42">
        <v>170603</v>
      </c>
      <c r="V269" s="43">
        <v>230300</v>
      </c>
      <c r="W269" s="80">
        <v>5.2209199519394255E-2</v>
      </c>
      <c r="X269" s="45">
        <v>695.13882894539802</v>
      </c>
      <c r="Y269" s="42">
        <v>768.12840598466482</v>
      </c>
      <c r="Z269" s="43">
        <v>1463.2672349300628</v>
      </c>
    </row>
    <row r="270" spans="19:26" ht="15.75" thickBot="1" x14ac:dyDescent="0.3">
      <c r="S270" s="56" t="s">
        <v>24</v>
      </c>
      <c r="T270" s="57" t="s">
        <v>319</v>
      </c>
      <c r="U270" s="42">
        <v>208333</v>
      </c>
      <c r="V270" s="43">
        <v>281200</v>
      </c>
      <c r="W270" s="80">
        <v>6.3748271406225201E-2</v>
      </c>
      <c r="X270" s="45">
        <v>848.7756782433604</v>
      </c>
      <c r="Y270" s="42">
        <v>937.89712445891325</v>
      </c>
      <c r="Z270" s="43">
        <v>1786.6728027022737</v>
      </c>
    </row>
    <row r="271" spans="19:26" ht="15.75" thickBot="1" x14ac:dyDescent="0.3">
      <c r="S271" s="56" t="s">
        <v>24</v>
      </c>
      <c r="T271" s="57" t="s">
        <v>320</v>
      </c>
      <c r="U271" s="42">
        <v>258829</v>
      </c>
      <c r="V271" s="43">
        <v>349400</v>
      </c>
      <c r="W271" s="80">
        <v>7.9209267529641136E-2</v>
      </c>
      <c r="X271" s="45">
        <v>1054.6309458685284</v>
      </c>
      <c r="Y271" s="42">
        <v>1165.3671951847239</v>
      </c>
      <c r="Z271" s="43">
        <v>2219.9981410532523</v>
      </c>
    </row>
    <row r="272" spans="19:26" ht="15.75" thickBot="1" x14ac:dyDescent="0.3">
      <c r="S272" s="56" t="s">
        <v>24</v>
      </c>
      <c r="T272" s="57" t="s">
        <v>321</v>
      </c>
      <c r="U272" s="42">
        <v>147364</v>
      </c>
      <c r="V272" s="43">
        <v>198900</v>
      </c>
      <c r="W272" s="80">
        <v>4.5090793679581055E-2</v>
      </c>
      <c r="X272" s="45">
        <v>600.36089047867847</v>
      </c>
      <c r="Y272" s="42">
        <v>663.39878397893972</v>
      </c>
      <c r="Z272" s="43">
        <v>1263.7596744576181</v>
      </c>
    </row>
    <row r="273" spans="19:26" ht="15.75" thickBot="1" x14ac:dyDescent="0.3">
      <c r="S273" s="56" t="s">
        <v>24</v>
      </c>
      <c r="T273" s="57" t="s">
        <v>322</v>
      </c>
      <c r="U273" s="42">
        <v>148597</v>
      </c>
      <c r="V273" s="43">
        <v>200600</v>
      </c>
      <c r="W273" s="80">
        <v>4.5476185078551834E-2</v>
      </c>
      <c r="X273" s="45">
        <v>605.49218014088945</v>
      </c>
      <c r="Y273" s="42">
        <v>669.06885905568276</v>
      </c>
      <c r="Z273" s="43">
        <v>1274.5610391965722</v>
      </c>
    </row>
    <row r="274" spans="19:26" ht="15.75" thickBot="1" x14ac:dyDescent="0.3">
      <c r="S274" s="56" t="s">
        <v>24</v>
      </c>
      <c r="T274" s="57" t="s">
        <v>323</v>
      </c>
      <c r="U274" s="42">
        <v>153591</v>
      </c>
      <c r="V274" s="43">
        <v>207300</v>
      </c>
      <c r="W274" s="80">
        <v>4.6995080592142552E-2</v>
      </c>
      <c r="X274" s="45">
        <v>625.71549822136785</v>
      </c>
      <c r="Y274" s="42">
        <v>691.41562553461142</v>
      </c>
      <c r="Z274" s="43">
        <v>1317.1311237559794</v>
      </c>
    </row>
    <row r="275" spans="19:26" ht="15.75" thickBot="1" x14ac:dyDescent="0.3">
      <c r="S275" s="56" t="s">
        <v>24</v>
      </c>
      <c r="T275" s="57" t="s">
        <v>324</v>
      </c>
      <c r="U275" s="42">
        <v>147385</v>
      </c>
      <c r="V275" s="43">
        <v>198900</v>
      </c>
      <c r="W275" s="80">
        <v>4.5090793679581055E-2</v>
      </c>
      <c r="X275" s="45">
        <v>600.36089047867847</v>
      </c>
      <c r="Y275" s="42">
        <v>663.39878397893972</v>
      </c>
      <c r="Z275" s="43">
        <v>1263.7596744576181</v>
      </c>
    </row>
    <row r="276" spans="19:26" ht="15.75" thickBot="1" x14ac:dyDescent="0.3">
      <c r="S276" s="56" t="s">
        <v>24</v>
      </c>
      <c r="T276" s="57" t="s">
        <v>325</v>
      </c>
      <c r="U276" s="42">
        <v>309448</v>
      </c>
      <c r="V276" s="43">
        <v>417700</v>
      </c>
      <c r="W276" s="80">
        <v>9.4692933735349455E-2</v>
      </c>
      <c r="X276" s="45">
        <v>1260.7880540620613</v>
      </c>
      <c r="Y276" s="42">
        <v>1393.1707997385777</v>
      </c>
      <c r="Z276" s="43">
        <v>2653.9588538006392</v>
      </c>
    </row>
    <row r="277" spans="19:26" ht="15.75" thickBot="1" x14ac:dyDescent="0.3">
      <c r="S277" s="56" t="s">
        <v>24</v>
      </c>
      <c r="T277" s="57" t="s">
        <v>326</v>
      </c>
      <c r="U277" s="42">
        <v>128741</v>
      </c>
      <c r="V277" s="43">
        <v>173800</v>
      </c>
      <c r="W277" s="80">
        <v>3.9400603024188977E-2</v>
      </c>
      <c r="X277" s="45">
        <v>524.59890781897604</v>
      </c>
      <c r="Y277" s="42">
        <v>579.68179313996848</v>
      </c>
      <c r="Z277" s="43">
        <v>1104.2807009589446</v>
      </c>
    </row>
    <row r="278" spans="19:26" ht="15.75" thickBot="1" x14ac:dyDescent="0.3">
      <c r="S278" s="56" t="s">
        <v>24</v>
      </c>
      <c r="T278" s="57" t="s">
        <v>327</v>
      </c>
      <c r="U278" s="42">
        <v>178687</v>
      </c>
      <c r="V278" s="43">
        <v>241200</v>
      </c>
      <c r="W278" s="80">
        <v>5.4680238489265717E-2</v>
      </c>
      <c r="X278" s="45">
        <v>728.03945089722106</v>
      </c>
      <c r="Y278" s="42">
        <v>804.48359324142916</v>
      </c>
      <c r="Z278" s="43">
        <v>1532.5230441386502</v>
      </c>
    </row>
    <row r="279" spans="19:26" ht="15.75" thickBot="1" x14ac:dyDescent="0.3">
      <c r="S279" s="56" t="s">
        <v>24</v>
      </c>
      <c r="T279" s="57" t="s">
        <v>328</v>
      </c>
      <c r="U279" s="42">
        <v>238305</v>
      </c>
      <c r="V279" s="43">
        <v>321700</v>
      </c>
      <c r="W279" s="80">
        <v>7.2929654734646687E-2</v>
      </c>
      <c r="X279" s="45">
        <v>971.02110843132675</v>
      </c>
      <c r="Y279" s="42">
        <v>1072.9783248166159</v>
      </c>
      <c r="Z279" s="43">
        <v>2043.9994332479428</v>
      </c>
    </row>
    <row r="280" spans="19:26" ht="15.75" thickBot="1" x14ac:dyDescent="0.3">
      <c r="S280" s="69" t="s">
        <v>24</v>
      </c>
      <c r="T280" s="70" t="s">
        <v>329</v>
      </c>
      <c r="U280" s="71">
        <v>127150</v>
      </c>
      <c r="V280" s="72">
        <v>171600</v>
      </c>
      <c r="W280" s="81">
        <v>3.8901861213756203E-2</v>
      </c>
      <c r="X280" s="75">
        <v>517.95841531493829</v>
      </c>
      <c r="Y280" s="71">
        <v>572.34404892300677</v>
      </c>
      <c r="Z280" s="72">
        <v>1090.3024642379451</v>
      </c>
    </row>
    <row r="281" spans="19:26" ht="15.75" thickBot="1" x14ac:dyDescent="0.3">
      <c r="S281" s="40" t="s">
        <v>27</v>
      </c>
      <c r="T281" s="41" t="s">
        <v>330</v>
      </c>
      <c r="U281" s="76">
        <v>58642</v>
      </c>
      <c r="V281" s="77">
        <v>148600</v>
      </c>
      <c r="W281" s="78">
        <v>4.1694725028058363E-2</v>
      </c>
      <c r="X281" s="79">
        <v>604.93995110780554</v>
      </c>
      <c r="Y281" s="76">
        <v>668.45864597412492</v>
      </c>
      <c r="Z281" s="77">
        <v>1273.3985970819303</v>
      </c>
    </row>
    <row r="282" spans="19:26" ht="15.75" thickBot="1" x14ac:dyDescent="0.3">
      <c r="S282" s="56" t="s">
        <v>27</v>
      </c>
      <c r="T282" s="57" t="s">
        <v>331</v>
      </c>
      <c r="U282" s="42">
        <v>776298</v>
      </c>
      <c r="V282" s="43">
        <v>1967500</v>
      </c>
      <c r="W282" s="80">
        <v>0.55204826038159371</v>
      </c>
      <c r="X282" s="45">
        <v>8009.5515060875323</v>
      </c>
      <c r="Y282" s="42">
        <v>8850.5544142267208</v>
      </c>
      <c r="Z282" s="43">
        <v>16860.105920314254</v>
      </c>
    </row>
    <row r="283" spans="19:26" ht="15.75" thickBot="1" x14ac:dyDescent="0.3">
      <c r="S283" s="56" t="s">
        <v>27</v>
      </c>
      <c r="T283" s="57" t="s">
        <v>332</v>
      </c>
      <c r="U283" s="42">
        <v>229274</v>
      </c>
      <c r="V283" s="43">
        <v>581100</v>
      </c>
      <c r="W283" s="80">
        <v>0.16304713804713805</v>
      </c>
      <c r="X283" s="45">
        <v>2365.616457528572</v>
      </c>
      <c r="Y283" s="42">
        <v>2614.0061855690715</v>
      </c>
      <c r="Z283" s="43">
        <v>4979.622643097644</v>
      </c>
    </row>
    <row r="284" spans="19:26" ht="15.75" thickBot="1" x14ac:dyDescent="0.3">
      <c r="S284" s="56" t="s">
        <v>27</v>
      </c>
      <c r="T284" s="57" t="s">
        <v>333</v>
      </c>
      <c r="U284" s="42">
        <v>158618</v>
      </c>
      <c r="V284" s="43">
        <v>402000</v>
      </c>
      <c r="W284" s="80">
        <v>0.11279461279461279</v>
      </c>
      <c r="X284" s="45">
        <v>1636.5131920951401</v>
      </c>
      <c r="Y284" s="42">
        <v>1808.3470772651294</v>
      </c>
      <c r="Z284" s="43">
        <v>3444.8602693602697</v>
      </c>
    </row>
    <row r="285" spans="19:26" ht="15.75" thickBot="1" x14ac:dyDescent="0.3">
      <c r="S285" s="56" t="s">
        <v>27</v>
      </c>
      <c r="T285" s="57" t="s">
        <v>334</v>
      </c>
      <c r="U285" s="42">
        <v>97233</v>
      </c>
      <c r="V285" s="43">
        <v>246400</v>
      </c>
      <c r="W285" s="80">
        <v>6.9135802469135796E-2</v>
      </c>
      <c r="X285" s="45">
        <v>1003.0767426175186</v>
      </c>
      <c r="Y285" s="42">
        <v>1108.3998005923577</v>
      </c>
      <c r="Z285" s="43">
        <v>2111.4765432098761</v>
      </c>
    </row>
    <row r="286" spans="19:26" ht="15.75" thickBot="1" x14ac:dyDescent="0.3">
      <c r="S286" s="69" t="s">
        <v>27</v>
      </c>
      <c r="T286" s="70" t="s">
        <v>335</v>
      </c>
      <c r="U286" s="71">
        <v>86174</v>
      </c>
      <c r="V286" s="72">
        <v>218400</v>
      </c>
      <c r="W286" s="81">
        <v>6.1279461279461281E-2</v>
      </c>
      <c r="X286" s="75">
        <v>889.09074913825521</v>
      </c>
      <c r="Y286" s="71">
        <v>982.44527779777184</v>
      </c>
      <c r="Z286" s="72">
        <v>1871.5360269360272</v>
      </c>
    </row>
    <row r="287" spans="19:26" ht="15.75" thickBot="1" x14ac:dyDescent="0.3">
      <c r="S287" s="40" t="s">
        <v>60</v>
      </c>
      <c r="T287" s="41" t="s">
        <v>336</v>
      </c>
      <c r="U287" s="76">
        <v>337435</v>
      </c>
      <c r="V287" s="77">
        <v>464700</v>
      </c>
      <c r="W287" s="78">
        <v>0.14267292990697247</v>
      </c>
      <c r="X287" s="79">
        <v>1891.6193827903539</v>
      </c>
      <c r="Y287" s="76">
        <v>2090.2394179833409</v>
      </c>
      <c r="Z287" s="77">
        <v>3981.8588007736948</v>
      </c>
    </row>
    <row r="288" spans="19:26" ht="15.75" thickBot="1" x14ac:dyDescent="0.3">
      <c r="S288" s="56" t="s">
        <v>60</v>
      </c>
      <c r="T288" s="57" t="s">
        <v>337</v>
      </c>
      <c r="U288" s="42">
        <v>211490</v>
      </c>
      <c r="V288" s="43">
        <v>291200</v>
      </c>
      <c r="W288" s="80">
        <v>8.9404685149366003E-2</v>
      </c>
      <c r="X288" s="45">
        <v>1185.3659657167011</v>
      </c>
      <c r="Y288" s="42">
        <v>1309.8293921169545</v>
      </c>
      <c r="Z288" s="43">
        <v>2495.1953578336556</v>
      </c>
    </row>
    <row r="289" spans="19:26" ht="15.75" thickBot="1" x14ac:dyDescent="0.3">
      <c r="S289" s="56" t="s">
        <v>60</v>
      </c>
      <c r="T289" s="57" t="s">
        <v>338</v>
      </c>
      <c r="U289" s="42">
        <v>202680</v>
      </c>
      <c r="V289" s="43">
        <v>279100</v>
      </c>
      <c r="W289" s="80">
        <v>8.5689723987596333E-2</v>
      </c>
      <c r="X289" s="45">
        <v>1136.1114046412476</v>
      </c>
      <c r="Y289" s="42">
        <v>1255.4031021285784</v>
      </c>
      <c r="Z289" s="43">
        <v>2391.5145067698259</v>
      </c>
    </row>
    <row r="290" spans="19:26" ht="15.75" thickBot="1" x14ac:dyDescent="0.3">
      <c r="S290" s="56" t="s">
        <v>60</v>
      </c>
      <c r="T290" s="57" t="s">
        <v>339</v>
      </c>
      <c r="U290" s="42">
        <v>207658</v>
      </c>
      <c r="V290" s="43">
        <v>286000</v>
      </c>
      <c r="W290" s="80">
        <v>8.7808172914555893E-2</v>
      </c>
      <c r="X290" s="45">
        <v>1164.1987163289029</v>
      </c>
      <c r="Y290" s="42">
        <v>1286.4395815434375</v>
      </c>
      <c r="Z290" s="43">
        <v>2450.6382978723404</v>
      </c>
    </row>
    <row r="291" spans="19:26" ht="15.75" thickBot="1" x14ac:dyDescent="0.3">
      <c r="S291" s="56" t="s">
        <v>60</v>
      </c>
      <c r="T291" s="57" t="s">
        <v>340</v>
      </c>
      <c r="U291" s="42">
        <v>237687</v>
      </c>
      <c r="V291" s="43">
        <v>327300</v>
      </c>
      <c r="W291" s="80">
        <v>0.10048816431795156</v>
      </c>
      <c r="X291" s="45">
        <v>1332.3155239666082</v>
      </c>
      <c r="Y291" s="42">
        <v>1472.2086539831018</v>
      </c>
      <c r="Z291" s="43">
        <v>2804.5241779497101</v>
      </c>
    </row>
    <row r="292" spans="19:26" ht="15.75" thickBot="1" x14ac:dyDescent="0.3">
      <c r="S292" s="56" t="s">
        <v>60</v>
      </c>
      <c r="T292" s="57" t="s">
        <v>60</v>
      </c>
      <c r="U292" s="42">
        <v>266844</v>
      </c>
      <c r="V292" s="43">
        <v>367500</v>
      </c>
      <c r="W292" s="80">
        <v>0.11283043197936815</v>
      </c>
      <c r="X292" s="45">
        <v>1495.9546442338176</v>
      </c>
      <c r="Y292" s="42">
        <v>1653.0298818783681</v>
      </c>
      <c r="Z292" s="43">
        <v>3148.9845261121854</v>
      </c>
    </row>
    <row r="293" spans="19:26" ht="15.75" thickBot="1" x14ac:dyDescent="0.3">
      <c r="S293" s="56" t="s">
        <v>60</v>
      </c>
      <c r="T293" s="57" t="s">
        <v>341</v>
      </c>
      <c r="U293" s="42">
        <v>160392</v>
      </c>
      <c r="V293" s="43">
        <v>220900</v>
      </c>
      <c r="W293" s="80">
        <v>6.7821067821067824E-2</v>
      </c>
      <c r="X293" s="45">
        <v>899.2010364931981</v>
      </c>
      <c r="Y293" s="42">
        <v>993.61714532498377</v>
      </c>
      <c r="Z293" s="43">
        <v>1892.818181818182</v>
      </c>
    </row>
    <row r="294" spans="19:26" ht="15.75" thickBot="1" x14ac:dyDescent="0.3">
      <c r="S294" s="56" t="s">
        <v>60</v>
      </c>
      <c r="T294" s="57" t="s">
        <v>342</v>
      </c>
      <c r="U294" s="42">
        <v>193995</v>
      </c>
      <c r="V294" s="43">
        <v>267200</v>
      </c>
      <c r="W294" s="80">
        <v>8.2036167142550118E-2</v>
      </c>
      <c r="X294" s="45">
        <v>1087.6709685422477</v>
      </c>
      <c r="Y294" s="42">
        <v>1201.8764202391835</v>
      </c>
      <c r="Z294" s="43">
        <v>2289.5473887814314</v>
      </c>
    </row>
    <row r="295" spans="19:26" ht="15.75" thickBot="1" x14ac:dyDescent="0.3">
      <c r="S295" s="56" t="s">
        <v>60</v>
      </c>
      <c r="T295" s="57" t="s">
        <v>343</v>
      </c>
      <c r="U295" s="42">
        <v>140185</v>
      </c>
      <c r="V295" s="43">
        <v>193100</v>
      </c>
      <c r="W295" s="80">
        <v>5.9285867796506096E-2</v>
      </c>
      <c r="X295" s="45">
        <v>786.03766476612293</v>
      </c>
      <c r="Y295" s="42">
        <v>868.57161956656569</v>
      </c>
      <c r="Z295" s="43">
        <v>1654.6092843326887</v>
      </c>
    </row>
    <row r="296" spans="19:26" ht="15.75" thickBot="1" x14ac:dyDescent="0.3">
      <c r="S296" s="56" t="s">
        <v>60</v>
      </c>
      <c r="T296" s="57" t="s">
        <v>344</v>
      </c>
      <c r="U296" s="42">
        <v>150948</v>
      </c>
      <c r="V296" s="43">
        <v>207900</v>
      </c>
      <c r="W296" s="80">
        <v>6.3829787234042548E-2</v>
      </c>
      <c r="X296" s="45">
        <v>846.28291302370246</v>
      </c>
      <c r="Y296" s="42">
        <v>935.14261889119109</v>
      </c>
      <c r="Z296" s="43">
        <v>1781.4255319148936</v>
      </c>
    </row>
    <row r="297" spans="19:26" ht="15.75" thickBot="1" x14ac:dyDescent="0.3">
      <c r="S297" s="69" t="s">
        <v>60</v>
      </c>
      <c r="T297" s="70" t="s">
        <v>345</v>
      </c>
      <c r="U297" s="71">
        <v>255726</v>
      </c>
      <c r="V297" s="72">
        <v>352200</v>
      </c>
      <c r="W297" s="81">
        <v>0.10813300175002302</v>
      </c>
      <c r="X297" s="75">
        <v>1433.6740835351034</v>
      </c>
      <c r="Y297" s="71">
        <v>1584.2098623062891</v>
      </c>
      <c r="Z297" s="72">
        <v>3017.8839458413922</v>
      </c>
    </row>
    <row r="298" spans="19:26" ht="15.75" thickBot="1" x14ac:dyDescent="0.3">
      <c r="S298" s="40" t="s">
        <v>63</v>
      </c>
      <c r="T298" s="41" t="s">
        <v>346</v>
      </c>
      <c r="U298" s="76">
        <v>194779</v>
      </c>
      <c r="V298" s="77">
        <v>268200</v>
      </c>
      <c r="W298" s="78">
        <v>4.9588610520477028E-2</v>
      </c>
      <c r="X298" s="79">
        <v>1091.82106023399</v>
      </c>
      <c r="Y298" s="76">
        <v>1206.462271558559</v>
      </c>
      <c r="Z298" s="77">
        <v>2298.2833317925488</v>
      </c>
    </row>
    <row r="299" spans="19:26" ht="15.75" thickBot="1" x14ac:dyDescent="0.3">
      <c r="S299" s="56" t="s">
        <v>63</v>
      </c>
      <c r="T299" s="57" t="s">
        <v>347</v>
      </c>
      <c r="U299" s="42">
        <v>170824</v>
      </c>
      <c r="V299" s="43">
        <v>235200</v>
      </c>
      <c r="W299" s="80">
        <v>4.3487103633170009E-2</v>
      </c>
      <c r="X299" s="45">
        <v>957.48066132376744</v>
      </c>
      <c r="Y299" s="42">
        <v>1058.0161307627629</v>
      </c>
      <c r="Z299" s="43">
        <v>2015.4967920865304</v>
      </c>
    </row>
    <row r="300" spans="19:26" ht="15.75" thickBot="1" x14ac:dyDescent="0.3">
      <c r="S300" s="56" t="s">
        <v>63</v>
      </c>
      <c r="T300" s="57" t="s">
        <v>348</v>
      </c>
      <c r="U300" s="42">
        <v>130575</v>
      </c>
      <c r="V300" s="43">
        <v>179800</v>
      </c>
      <c r="W300" s="80">
        <v>3.3243967828418229E-2</v>
      </c>
      <c r="X300" s="45">
        <v>731.95162800175751</v>
      </c>
      <c r="Y300" s="42">
        <v>808.80654894194208</v>
      </c>
      <c r="Z300" s="43">
        <v>1540.7581769436997</v>
      </c>
    </row>
    <row r="301" spans="19:26" ht="15.75" thickBot="1" x14ac:dyDescent="0.3">
      <c r="S301" s="56" t="s">
        <v>63</v>
      </c>
      <c r="T301" s="57" t="s">
        <v>349</v>
      </c>
      <c r="U301" s="42">
        <v>168767</v>
      </c>
      <c r="V301" s="43">
        <v>232400</v>
      </c>
      <c r="W301" s="80">
        <v>4.2969400018489416E-2</v>
      </c>
      <c r="X301" s="45">
        <v>946.082082022294</v>
      </c>
      <c r="Y301" s="42">
        <v>1045.4207006346348</v>
      </c>
      <c r="Z301" s="43">
        <v>1991.502782656929</v>
      </c>
    </row>
    <row r="302" spans="19:26" ht="15.75" thickBot="1" x14ac:dyDescent="0.3">
      <c r="S302" s="56" t="s">
        <v>63</v>
      </c>
      <c r="T302" s="57" t="s">
        <v>350</v>
      </c>
      <c r="U302" s="42">
        <v>156161</v>
      </c>
      <c r="V302" s="43">
        <v>215100</v>
      </c>
      <c r="W302" s="80">
        <v>3.9770731256355739E-2</v>
      </c>
      <c r="X302" s="45">
        <v>875.65514562390467</v>
      </c>
      <c r="Y302" s="42">
        <v>967.59893591441471</v>
      </c>
      <c r="Z302" s="43">
        <v>1843.2540815383195</v>
      </c>
    </row>
    <row r="303" spans="19:26" ht="15.75" thickBot="1" x14ac:dyDescent="0.3">
      <c r="S303" s="56" t="s">
        <v>63</v>
      </c>
      <c r="T303" s="57" t="s">
        <v>351</v>
      </c>
      <c r="U303" s="42">
        <v>159654</v>
      </c>
      <c r="V303" s="43">
        <v>219900</v>
      </c>
      <c r="W303" s="80">
        <v>4.0658223167236759E-2</v>
      </c>
      <c r="X303" s="45">
        <v>895.19556728357338</v>
      </c>
      <c r="Y303" s="42">
        <v>989.19110184834869</v>
      </c>
      <c r="Z303" s="43">
        <v>1884.3866691319222</v>
      </c>
    </row>
    <row r="304" spans="19:26" ht="15.75" thickBot="1" x14ac:dyDescent="0.3">
      <c r="S304" s="56" t="s">
        <v>63</v>
      </c>
      <c r="T304" s="57" t="s">
        <v>352</v>
      </c>
      <c r="U304" s="42">
        <v>119419</v>
      </c>
      <c r="V304" s="43">
        <v>164500</v>
      </c>
      <c r="W304" s="80">
        <v>3.0415087362484976E-2</v>
      </c>
      <c r="X304" s="45">
        <v>669.66653396156346</v>
      </c>
      <c r="Y304" s="42">
        <v>739.98152002752772</v>
      </c>
      <c r="Z304" s="43">
        <v>1409.6480539890913</v>
      </c>
    </row>
    <row r="305" spans="19:26" ht="15.75" thickBot="1" x14ac:dyDescent="0.3">
      <c r="S305" s="56" t="s">
        <v>63</v>
      </c>
      <c r="T305" s="57" t="s">
        <v>353</v>
      </c>
      <c r="U305" s="42">
        <v>149737</v>
      </c>
      <c r="V305" s="43">
        <v>206200</v>
      </c>
      <c r="W305" s="80">
        <v>3.8125173338263846E-2</v>
      </c>
      <c r="X305" s="45">
        <v>839.42394712993564</v>
      </c>
      <c r="Y305" s="42">
        <v>927.56346157857888</v>
      </c>
      <c r="Z305" s="43">
        <v>1766.9874087085145</v>
      </c>
    </row>
    <row r="306" spans="19:26" ht="15.75" thickBot="1" x14ac:dyDescent="0.3">
      <c r="S306" s="56" t="s">
        <v>63</v>
      </c>
      <c r="T306" s="57" t="s">
        <v>354</v>
      </c>
      <c r="U306" s="42">
        <v>197921</v>
      </c>
      <c r="V306" s="43">
        <v>272600</v>
      </c>
      <c r="W306" s="80">
        <v>5.0402144772117963E-2</v>
      </c>
      <c r="X306" s="45">
        <v>1109.7331134220196</v>
      </c>
      <c r="Y306" s="42">
        <v>1226.2550903313318</v>
      </c>
      <c r="Z306" s="43">
        <v>2335.9882037533516</v>
      </c>
    </row>
    <row r="307" spans="19:26" ht="15.75" thickBot="1" x14ac:dyDescent="0.3">
      <c r="S307" s="56" t="s">
        <v>63</v>
      </c>
      <c r="T307" s="57" t="s">
        <v>355</v>
      </c>
      <c r="U307" s="42">
        <v>164328</v>
      </c>
      <c r="V307" s="43">
        <v>226300</v>
      </c>
      <c r="W307" s="80">
        <v>4.1841545715078116E-2</v>
      </c>
      <c r="X307" s="45">
        <v>921.24946282979829</v>
      </c>
      <c r="Y307" s="42">
        <v>1017.9806564269271</v>
      </c>
      <c r="Z307" s="43">
        <v>1939.2301192567254</v>
      </c>
    </row>
    <row r="308" spans="19:26" ht="15.75" thickBot="1" x14ac:dyDescent="0.3">
      <c r="S308" s="56" t="s">
        <v>63</v>
      </c>
      <c r="T308" s="57" t="s">
        <v>356</v>
      </c>
      <c r="U308" s="42">
        <v>237474</v>
      </c>
      <c r="V308" s="43">
        <v>327000</v>
      </c>
      <c r="W308" s="80">
        <v>6.0460386428769532E-2</v>
      </c>
      <c r="X308" s="45">
        <v>1331.1912255649318</v>
      </c>
      <c r="Y308" s="42">
        <v>1470.9663042492498</v>
      </c>
      <c r="Z308" s="43">
        <v>2802.1575298141815</v>
      </c>
    </row>
    <row r="309" spans="19:26" ht="15.75" thickBot="1" x14ac:dyDescent="0.3">
      <c r="S309" s="56" t="s">
        <v>63</v>
      </c>
      <c r="T309" s="57" t="s">
        <v>357</v>
      </c>
      <c r="U309" s="42">
        <v>157858</v>
      </c>
      <c r="V309" s="43">
        <v>217400</v>
      </c>
      <c r="W309" s="80">
        <v>4.0195987796986223E-2</v>
      </c>
      <c r="X309" s="45">
        <v>885.01826433582914</v>
      </c>
      <c r="Y309" s="42">
        <v>977.94518209109128</v>
      </c>
      <c r="Z309" s="43">
        <v>1862.9634464269204</v>
      </c>
    </row>
    <row r="310" spans="19:26" ht="15.75" thickBot="1" x14ac:dyDescent="0.3">
      <c r="S310" s="56" t="s">
        <v>63</v>
      </c>
      <c r="T310" s="57" t="s">
        <v>358</v>
      </c>
      <c r="U310" s="42">
        <v>143485</v>
      </c>
      <c r="V310" s="43">
        <v>197600</v>
      </c>
      <c r="W310" s="80">
        <v>3.6535083664602015E-2</v>
      </c>
      <c r="X310" s="45">
        <v>804.4140249896958</v>
      </c>
      <c r="Y310" s="42">
        <v>888.87749761361385</v>
      </c>
      <c r="Z310" s="43">
        <v>1693.2915226033097</v>
      </c>
    </row>
    <row r="311" spans="19:26" ht="15.75" thickBot="1" x14ac:dyDescent="0.3">
      <c r="S311" s="56" t="s">
        <v>63</v>
      </c>
      <c r="T311" s="57" t="s">
        <v>359</v>
      </c>
      <c r="U311" s="42">
        <v>80270</v>
      </c>
      <c r="V311" s="43">
        <v>110500</v>
      </c>
      <c r="W311" s="80">
        <v>2.0430803365073497E-2</v>
      </c>
      <c r="X311" s="45">
        <v>449.83679029029042</v>
      </c>
      <c r="Y311" s="42">
        <v>497.06965327077091</v>
      </c>
      <c r="Z311" s="43">
        <v>946.90644356106134</v>
      </c>
    </row>
    <row r="312" spans="19:26" ht="15.75" thickBot="1" x14ac:dyDescent="0.3">
      <c r="S312" s="56" t="s">
        <v>63</v>
      </c>
      <c r="T312" s="57" t="s">
        <v>360</v>
      </c>
      <c r="U312" s="42">
        <v>127691</v>
      </c>
      <c r="V312" s="43">
        <v>175800</v>
      </c>
      <c r="W312" s="80">
        <v>3.250439123601738E-2</v>
      </c>
      <c r="X312" s="45">
        <v>715.66794328536696</v>
      </c>
      <c r="Y312" s="42">
        <v>790.81307733033054</v>
      </c>
      <c r="Z312" s="43">
        <v>1506.4810206156976</v>
      </c>
    </row>
    <row r="313" spans="19:26" ht="15.75" thickBot="1" x14ac:dyDescent="0.3">
      <c r="S313" s="56" t="s">
        <v>63</v>
      </c>
      <c r="T313" s="57" t="s">
        <v>361</v>
      </c>
      <c r="U313" s="42">
        <v>117432</v>
      </c>
      <c r="V313" s="43">
        <v>161700</v>
      </c>
      <c r="W313" s="80">
        <v>2.9897383747804381E-2</v>
      </c>
      <c r="X313" s="45">
        <v>658.26795466009003</v>
      </c>
      <c r="Y313" s="42">
        <v>727.38608989939951</v>
      </c>
      <c r="Z313" s="43">
        <v>1385.6540445594896</v>
      </c>
    </row>
    <row r="314" spans="19:26" ht="15.75" thickBot="1" x14ac:dyDescent="0.3">
      <c r="S314" s="56" t="s">
        <v>63</v>
      </c>
      <c r="T314" s="57" t="s">
        <v>362</v>
      </c>
      <c r="U314" s="42">
        <v>142340</v>
      </c>
      <c r="V314" s="43">
        <v>196000</v>
      </c>
      <c r="W314" s="80">
        <v>3.6239253027641673E-2</v>
      </c>
      <c r="X314" s="45">
        <v>797.90055110313949</v>
      </c>
      <c r="Y314" s="42">
        <v>881.68010896896919</v>
      </c>
      <c r="Z314" s="43">
        <v>1679.5806600721087</v>
      </c>
    </row>
    <row r="315" spans="19:26" ht="15.75" thickBot="1" x14ac:dyDescent="0.3">
      <c r="S315" s="56" t="s">
        <v>63</v>
      </c>
      <c r="T315" s="57" t="s">
        <v>363</v>
      </c>
      <c r="U315" s="42">
        <v>182891</v>
      </c>
      <c r="V315" s="43">
        <v>251900</v>
      </c>
      <c r="W315" s="80">
        <v>4.6574835906443561E-2</v>
      </c>
      <c r="X315" s="45">
        <v>1025.4650450146983</v>
      </c>
      <c r="Y315" s="42">
        <v>1133.1388747412416</v>
      </c>
      <c r="Z315" s="43">
        <v>2158.6039197559398</v>
      </c>
    </row>
    <row r="316" spans="19:26" ht="15.75" thickBot="1" x14ac:dyDescent="0.3">
      <c r="S316" s="56" t="s">
        <v>63</v>
      </c>
      <c r="T316" s="57" t="s">
        <v>364</v>
      </c>
      <c r="U316" s="42">
        <v>132701</v>
      </c>
      <c r="V316" s="43">
        <v>182700</v>
      </c>
      <c r="W316" s="80">
        <v>3.3780160857908845E-2</v>
      </c>
      <c r="X316" s="45">
        <v>743.75729942114071</v>
      </c>
      <c r="Y316" s="42">
        <v>821.85181586036049</v>
      </c>
      <c r="Z316" s="43">
        <v>1565.6091152815011</v>
      </c>
    </row>
    <row r="317" spans="19:26" ht="15.75" thickBot="1" x14ac:dyDescent="0.3">
      <c r="S317" s="56" t="s">
        <v>63</v>
      </c>
      <c r="T317" s="57" t="s">
        <v>365</v>
      </c>
      <c r="U317" s="42">
        <v>142792</v>
      </c>
      <c r="V317" s="43">
        <v>196600</v>
      </c>
      <c r="W317" s="80">
        <v>3.6350189516501805E-2</v>
      </c>
      <c r="X317" s="45">
        <v>800.34310381059811</v>
      </c>
      <c r="Y317" s="42">
        <v>884.37912971071103</v>
      </c>
      <c r="Z317" s="43">
        <v>1684.7222335213091</v>
      </c>
    </row>
    <row r="318" spans="19:26" ht="15.75" thickBot="1" x14ac:dyDescent="0.3">
      <c r="S318" s="56" t="s">
        <v>63</v>
      </c>
      <c r="T318" s="57" t="s">
        <v>366</v>
      </c>
      <c r="U318" s="42">
        <v>120224</v>
      </c>
      <c r="V318" s="43">
        <v>165600</v>
      </c>
      <c r="W318" s="80">
        <v>3.061847092539521E-2</v>
      </c>
      <c r="X318" s="45">
        <v>674.14454725857092</v>
      </c>
      <c r="Y318" s="42">
        <v>744.92972472072086</v>
      </c>
      <c r="Z318" s="43">
        <v>1419.0742719792918</v>
      </c>
    </row>
    <row r="319" spans="19:26" ht="15.75" thickBot="1" x14ac:dyDescent="0.3">
      <c r="S319" s="56" t="s">
        <v>63</v>
      </c>
      <c r="T319" s="57" t="s">
        <v>367</v>
      </c>
      <c r="U319" s="42">
        <v>111743</v>
      </c>
      <c r="V319" s="43">
        <v>153900</v>
      </c>
      <c r="W319" s="80">
        <v>2.8455209392622725E-2</v>
      </c>
      <c r="X319" s="45">
        <v>626.51476946312846</v>
      </c>
      <c r="Y319" s="42">
        <v>692.29882025675693</v>
      </c>
      <c r="Z319" s="43">
        <v>1318.8135897198854</v>
      </c>
    </row>
    <row r="320" spans="19:26" ht="15.75" thickBot="1" x14ac:dyDescent="0.3">
      <c r="S320" s="56" t="s">
        <v>63</v>
      </c>
      <c r="T320" s="57" t="s">
        <v>368</v>
      </c>
      <c r="U320" s="42">
        <v>115704</v>
      </c>
      <c r="V320" s="43">
        <v>159300</v>
      </c>
      <c r="W320" s="80">
        <v>2.945363779236387E-2</v>
      </c>
      <c r="X320" s="45">
        <v>648.49774383025567</v>
      </c>
      <c r="Y320" s="42">
        <v>716.59000693243263</v>
      </c>
      <c r="Z320" s="43">
        <v>1365.0877507626883</v>
      </c>
    </row>
    <row r="321" spans="19:26" ht="15.75" thickBot="1" x14ac:dyDescent="0.3">
      <c r="S321" s="56" t="s">
        <v>63</v>
      </c>
      <c r="T321" s="57" t="s">
        <v>369</v>
      </c>
      <c r="U321" s="42">
        <v>125337</v>
      </c>
      <c r="V321" s="43">
        <v>172600</v>
      </c>
      <c r="W321" s="80">
        <v>3.1912729962096702E-2</v>
      </c>
      <c r="X321" s="45">
        <v>702.64099551225456</v>
      </c>
      <c r="Y321" s="42">
        <v>776.41830004104133</v>
      </c>
      <c r="Z321" s="43">
        <v>1479.0592955532959</v>
      </c>
    </row>
    <row r="322" spans="19:26" ht="15.75" thickBot="1" x14ac:dyDescent="0.3">
      <c r="S322" s="56" t="s">
        <v>63</v>
      </c>
      <c r="T322" s="57" t="s">
        <v>370</v>
      </c>
      <c r="U322" s="42">
        <v>176334</v>
      </c>
      <c r="V322" s="43">
        <v>242800</v>
      </c>
      <c r="W322" s="80">
        <v>4.4892299158731629E-2</v>
      </c>
      <c r="X322" s="45">
        <v>988.41966228490958</v>
      </c>
      <c r="Y322" s="42">
        <v>1092.2037268248253</v>
      </c>
      <c r="Z322" s="43">
        <v>2080.6233891097349</v>
      </c>
    </row>
    <row r="323" spans="19:26" ht="15.75" thickBot="1" x14ac:dyDescent="0.3">
      <c r="S323" s="56" t="s">
        <v>63</v>
      </c>
      <c r="T323" s="57" t="s">
        <v>371</v>
      </c>
      <c r="U323" s="42">
        <v>101754</v>
      </c>
      <c r="V323" s="43">
        <v>140100</v>
      </c>
      <c r="W323" s="80">
        <v>2.5903670148839788E-2</v>
      </c>
      <c r="X323" s="45">
        <v>570.33605719158084</v>
      </c>
      <c r="Y323" s="42">
        <v>630.22134319669681</v>
      </c>
      <c r="Z323" s="43">
        <v>1200.5574003882775</v>
      </c>
    </row>
    <row r="324" spans="19:26" ht="15.75" thickBot="1" x14ac:dyDescent="0.3">
      <c r="S324" s="69" t="s">
        <v>63</v>
      </c>
      <c r="T324" s="70" t="s">
        <v>372</v>
      </c>
      <c r="U324" s="71">
        <v>99368</v>
      </c>
      <c r="V324" s="72">
        <v>136800</v>
      </c>
      <c r="W324" s="81">
        <v>2.5293519460109087E-2</v>
      </c>
      <c r="X324" s="75">
        <v>556.90201730055855</v>
      </c>
      <c r="Y324" s="71">
        <v>615.37672911711729</v>
      </c>
      <c r="Z324" s="72">
        <v>1172.2787464176758</v>
      </c>
    </row>
    <row r="325" spans="19:26" ht="15.75" thickBot="1" x14ac:dyDescent="0.3">
      <c r="S325" s="40" t="s">
        <v>66</v>
      </c>
      <c r="T325" s="41" t="s">
        <v>373</v>
      </c>
      <c r="U325" s="76">
        <v>132268</v>
      </c>
      <c r="V325" s="77">
        <v>176800</v>
      </c>
      <c r="W325" s="78">
        <v>3.0335266463058921E-2</v>
      </c>
      <c r="X325" s="79">
        <v>719.70239545445395</v>
      </c>
      <c r="Y325" s="76">
        <v>795.27114697717161</v>
      </c>
      <c r="Z325" s="77">
        <v>1514.9735424316254</v>
      </c>
    </row>
    <row r="326" spans="19:26" ht="15.75" thickBot="1" x14ac:dyDescent="0.3">
      <c r="S326" s="56" t="s">
        <v>66</v>
      </c>
      <c r="T326" s="57" t="s">
        <v>374</v>
      </c>
      <c r="U326" s="42">
        <v>212955</v>
      </c>
      <c r="V326" s="43">
        <v>284600</v>
      </c>
      <c r="W326" s="80">
        <v>4.8831543186575614E-2</v>
      </c>
      <c r="X326" s="45">
        <v>1158.5254623661629</v>
      </c>
      <c r="Y326" s="42">
        <v>1280.1706359146099</v>
      </c>
      <c r="Z326" s="43">
        <v>2438.6960982807727</v>
      </c>
    </row>
    <row r="327" spans="19:26" ht="15.75" thickBot="1" x14ac:dyDescent="0.3">
      <c r="S327" s="56" t="s">
        <v>66</v>
      </c>
      <c r="T327" s="57" t="s">
        <v>375</v>
      </c>
      <c r="U327" s="42">
        <v>142015</v>
      </c>
      <c r="V327" s="43">
        <v>189800</v>
      </c>
      <c r="W327" s="80">
        <v>3.256580076181325E-2</v>
      </c>
      <c r="X327" s="45">
        <v>772.62168923786965</v>
      </c>
      <c r="Y327" s="42">
        <v>853.74696660784593</v>
      </c>
      <c r="Z327" s="43">
        <v>1626.3686558457157</v>
      </c>
    </row>
    <row r="328" spans="19:26" ht="15.75" thickBot="1" x14ac:dyDescent="0.3">
      <c r="S328" s="56" t="s">
        <v>66</v>
      </c>
      <c r="T328" s="57" t="s">
        <v>376</v>
      </c>
      <c r="U328" s="42">
        <v>314108</v>
      </c>
      <c r="V328" s="43">
        <v>419800</v>
      </c>
      <c r="W328" s="80">
        <v>7.2029099893620677E-2</v>
      </c>
      <c r="X328" s="45">
        <v>1708.8861177136866</v>
      </c>
      <c r="Y328" s="42">
        <v>1888.3191600736236</v>
      </c>
      <c r="Z328" s="43">
        <v>3597.2052777873105</v>
      </c>
    </row>
    <row r="329" spans="19:26" ht="15.75" thickBot="1" x14ac:dyDescent="0.3">
      <c r="S329" s="56" t="s">
        <v>66</v>
      </c>
      <c r="T329" s="57" t="s">
        <v>377</v>
      </c>
      <c r="U329" s="42">
        <v>97284</v>
      </c>
      <c r="V329" s="43">
        <v>130000</v>
      </c>
      <c r="W329" s="80">
        <v>2.2305342987543324E-2</v>
      </c>
      <c r="X329" s="45">
        <v>529.19293783415731</v>
      </c>
      <c r="Y329" s="42">
        <v>584.7581963067438</v>
      </c>
      <c r="Z329" s="43">
        <v>1113.9511341409011</v>
      </c>
    </row>
    <row r="330" spans="19:26" ht="15.75" thickBot="1" x14ac:dyDescent="0.3">
      <c r="S330" s="56" t="s">
        <v>66</v>
      </c>
      <c r="T330" s="57" t="s">
        <v>378</v>
      </c>
      <c r="U330" s="42">
        <v>251135</v>
      </c>
      <c r="V330" s="43">
        <v>335600</v>
      </c>
      <c r="W330" s="80">
        <v>5.7582100820150306E-2</v>
      </c>
      <c r="X330" s="45">
        <v>1366.1319225934094</v>
      </c>
      <c r="Y330" s="42">
        <v>1509.5757744657171</v>
      </c>
      <c r="Z330" s="43">
        <v>2875.7076970591265</v>
      </c>
    </row>
    <row r="331" spans="19:26" ht="15.75" thickBot="1" x14ac:dyDescent="0.3">
      <c r="S331" s="56" t="s">
        <v>66</v>
      </c>
      <c r="T331" s="57" t="s">
        <v>379</v>
      </c>
      <c r="U331" s="42">
        <v>82153</v>
      </c>
      <c r="V331" s="43">
        <v>109800</v>
      </c>
      <c r="W331" s="80">
        <v>1.8839435846401978E-2</v>
      </c>
      <c r="X331" s="45">
        <v>446.96449672454213</v>
      </c>
      <c r="Y331" s="42">
        <v>493.89576888061902</v>
      </c>
      <c r="Z331" s="43">
        <v>940.8602656051612</v>
      </c>
    </row>
    <row r="332" spans="19:26" ht="15.75" thickBot="1" x14ac:dyDescent="0.3">
      <c r="S332" s="56" t="s">
        <v>66</v>
      </c>
      <c r="T332" s="57" t="s">
        <v>380</v>
      </c>
      <c r="U332" s="42">
        <v>150261</v>
      </c>
      <c r="V332" s="43">
        <v>200800</v>
      </c>
      <c r="W332" s="80">
        <v>3.4453175937682302E-2</v>
      </c>
      <c r="X332" s="45">
        <v>817.39955320845218</v>
      </c>
      <c r="Y332" s="42">
        <v>903.22650629533962</v>
      </c>
      <c r="Z332" s="43">
        <v>1720.6260595037918</v>
      </c>
    </row>
    <row r="333" spans="19:26" ht="15.75" thickBot="1" x14ac:dyDescent="0.3">
      <c r="S333" s="56" t="s">
        <v>66</v>
      </c>
      <c r="T333" s="57" t="s">
        <v>381</v>
      </c>
      <c r="U333" s="42">
        <v>106371</v>
      </c>
      <c r="V333" s="43">
        <v>142200</v>
      </c>
      <c r="W333" s="80">
        <v>2.4398613637143542E-2</v>
      </c>
      <c r="X333" s="45">
        <v>578.85565969243976</v>
      </c>
      <c r="Y333" s="42">
        <v>639.63550396014591</v>
      </c>
      <c r="Z333" s="43">
        <v>1218.4911636525858</v>
      </c>
    </row>
    <row r="334" spans="19:26" ht="15.75" thickBot="1" x14ac:dyDescent="0.3">
      <c r="S334" s="56" t="s">
        <v>66</v>
      </c>
      <c r="T334" s="57" t="s">
        <v>382</v>
      </c>
      <c r="U334" s="42">
        <v>113363</v>
      </c>
      <c r="V334" s="43">
        <v>151500</v>
      </c>
      <c r="W334" s="80">
        <v>2.5994303558560104E-2</v>
      </c>
      <c r="X334" s="45">
        <v>616.71330832211413</v>
      </c>
      <c r="Y334" s="42">
        <v>681.46820569593604</v>
      </c>
      <c r="Z334" s="43">
        <v>1298.1815140180502</v>
      </c>
    </row>
    <row r="335" spans="19:26" ht="15.75" thickBot="1" x14ac:dyDescent="0.3">
      <c r="S335" s="56" t="s">
        <v>66</v>
      </c>
      <c r="T335" s="57" t="s">
        <v>383</v>
      </c>
      <c r="U335" s="42">
        <v>271368</v>
      </c>
      <c r="V335" s="43">
        <v>362700</v>
      </c>
      <c r="W335" s="80">
        <v>6.223190693524587E-2</v>
      </c>
      <c r="X335" s="45">
        <v>1476.4482965572988</v>
      </c>
      <c r="Y335" s="42">
        <v>1631.4753676958151</v>
      </c>
      <c r="Z335" s="43">
        <v>3107.9236642531141</v>
      </c>
    </row>
    <row r="336" spans="19:26" ht="15.75" thickBot="1" x14ac:dyDescent="0.3">
      <c r="S336" s="56" t="s">
        <v>66</v>
      </c>
      <c r="T336" s="57" t="s">
        <v>384</v>
      </c>
      <c r="U336" s="42">
        <v>128730</v>
      </c>
      <c r="V336" s="43">
        <v>172000</v>
      </c>
      <c r="W336" s="80">
        <v>2.9511684568134244E-2</v>
      </c>
      <c r="X336" s="45">
        <v>700.16296390365437</v>
      </c>
      <c r="Y336" s="42">
        <v>773.68007511353801</v>
      </c>
      <c r="Z336" s="43">
        <v>1473.8430390171925</v>
      </c>
    </row>
    <row r="337" spans="19:26" ht="15.75" thickBot="1" x14ac:dyDescent="0.3">
      <c r="S337" s="56" t="s">
        <v>66</v>
      </c>
      <c r="T337" s="57" t="s">
        <v>385</v>
      </c>
      <c r="U337" s="42">
        <v>104286</v>
      </c>
      <c r="V337" s="43">
        <v>139400</v>
      </c>
      <c r="W337" s="80">
        <v>2.391819086510415E-2</v>
      </c>
      <c r="X337" s="45">
        <v>567.45765795447335</v>
      </c>
      <c r="Y337" s="42">
        <v>627.04071203969306</v>
      </c>
      <c r="Z337" s="43">
        <v>1194.4983699941663</v>
      </c>
    </row>
    <row r="338" spans="19:26" ht="15.75" thickBot="1" x14ac:dyDescent="0.3">
      <c r="S338" s="56" t="s">
        <v>66</v>
      </c>
      <c r="T338" s="57" t="s">
        <v>386</v>
      </c>
      <c r="U338" s="42">
        <v>229882</v>
      </c>
      <c r="V338" s="43">
        <v>307200</v>
      </c>
      <c r="W338" s="80">
        <v>5.27092412751793E-2</v>
      </c>
      <c r="X338" s="45">
        <v>1250.5236192511779</v>
      </c>
      <c r="Y338" s="42">
        <v>1381.8285992725514</v>
      </c>
      <c r="Z338" s="43">
        <v>2632.3522185237293</v>
      </c>
    </row>
    <row r="339" spans="19:26" ht="15.75" thickBot="1" x14ac:dyDescent="0.3">
      <c r="S339" s="56" t="s">
        <v>66</v>
      </c>
      <c r="T339" s="57" t="s">
        <v>387</v>
      </c>
      <c r="U339" s="42">
        <v>267284</v>
      </c>
      <c r="V339" s="43">
        <v>357200</v>
      </c>
      <c r="W339" s="80">
        <v>6.1288219347311351E-2</v>
      </c>
      <c r="X339" s="45">
        <v>1454.0593645720078</v>
      </c>
      <c r="Y339" s="42">
        <v>1606.7355978520684</v>
      </c>
      <c r="Z339" s="43">
        <v>3060.7949624240764</v>
      </c>
    </row>
    <row r="340" spans="19:26" ht="15.75" thickBot="1" x14ac:dyDescent="0.3">
      <c r="S340" s="56" t="s">
        <v>66</v>
      </c>
      <c r="T340" s="57" t="s">
        <v>388</v>
      </c>
      <c r="U340" s="42">
        <v>128981</v>
      </c>
      <c r="V340" s="43">
        <v>172400</v>
      </c>
      <c r="W340" s="80">
        <v>2.95803163927113E-2</v>
      </c>
      <c r="X340" s="45">
        <v>701.79124986622094</v>
      </c>
      <c r="Y340" s="42">
        <v>775.47933110217411</v>
      </c>
      <c r="Z340" s="43">
        <v>1477.2705809683951</v>
      </c>
    </row>
    <row r="341" spans="19:26" ht="15.75" thickBot="1" x14ac:dyDescent="0.3">
      <c r="S341" s="56" t="s">
        <v>66</v>
      </c>
      <c r="T341" s="57" t="s">
        <v>389</v>
      </c>
      <c r="U341" s="42">
        <v>161161</v>
      </c>
      <c r="V341" s="43">
        <v>215400</v>
      </c>
      <c r="W341" s="80">
        <v>3.6958237534744864E-2</v>
      </c>
      <c r="X341" s="45">
        <v>876.83199084213459</v>
      </c>
      <c r="Y341" s="42">
        <v>968.8993498805587</v>
      </c>
      <c r="Z341" s="43">
        <v>1845.7313407226934</v>
      </c>
    </row>
    <row r="342" spans="19:26" ht="15.75" thickBot="1" x14ac:dyDescent="0.3">
      <c r="S342" s="56" t="s">
        <v>66</v>
      </c>
      <c r="T342" s="57" t="s">
        <v>390</v>
      </c>
      <c r="U342" s="42">
        <v>192583</v>
      </c>
      <c r="V342" s="43">
        <v>257400</v>
      </c>
      <c r="W342" s="80">
        <v>4.4164579115335778E-2</v>
      </c>
      <c r="X342" s="45">
        <v>1047.8020169116314</v>
      </c>
      <c r="Y342" s="42">
        <v>1157.8212286873527</v>
      </c>
      <c r="Z342" s="43">
        <v>2205.6232455989839</v>
      </c>
    </row>
    <row r="343" spans="19:26" ht="15.75" thickBot="1" x14ac:dyDescent="0.3">
      <c r="S343" s="56" t="s">
        <v>66</v>
      </c>
      <c r="T343" s="57" t="s">
        <v>391</v>
      </c>
      <c r="U343" s="42">
        <v>172952</v>
      </c>
      <c r="V343" s="43">
        <v>231100</v>
      </c>
      <c r="W343" s="80">
        <v>3.9652036649394325E-2</v>
      </c>
      <c r="X343" s="45">
        <v>940.74221487287514</v>
      </c>
      <c r="Y343" s="42">
        <v>1039.520147434527</v>
      </c>
      <c r="Z343" s="43">
        <v>1980.2623623074021</v>
      </c>
    </row>
    <row r="344" spans="19:26" ht="15.75" thickBot="1" x14ac:dyDescent="0.3">
      <c r="S344" s="56" t="s">
        <v>66</v>
      </c>
      <c r="T344" s="57" t="s">
        <v>392</v>
      </c>
      <c r="U344" s="42">
        <v>177057</v>
      </c>
      <c r="V344" s="43">
        <v>236600</v>
      </c>
      <c r="W344" s="80">
        <v>4.0595724237328851E-2</v>
      </c>
      <c r="X344" s="45">
        <v>963.1311468581664</v>
      </c>
      <c r="Y344" s="42">
        <v>1064.2599172782739</v>
      </c>
      <c r="Z344" s="43">
        <v>2027.3910641364403</v>
      </c>
    </row>
    <row r="345" spans="19:26" ht="15.75" thickBot="1" x14ac:dyDescent="0.3">
      <c r="S345" s="56" t="s">
        <v>66</v>
      </c>
      <c r="T345" s="57" t="s">
        <v>393</v>
      </c>
      <c r="U345" s="42">
        <v>164791</v>
      </c>
      <c r="V345" s="43">
        <v>220200</v>
      </c>
      <c r="W345" s="80">
        <v>3.7781819429669537E-2</v>
      </c>
      <c r="X345" s="45">
        <v>896.37142239293416</v>
      </c>
      <c r="Y345" s="42">
        <v>990.49042174419219</v>
      </c>
      <c r="Z345" s="43">
        <v>1886.8618441371264</v>
      </c>
    </row>
    <row r="346" spans="19:26" ht="15.75" thickBot="1" x14ac:dyDescent="0.3">
      <c r="S346" s="56" t="s">
        <v>66</v>
      </c>
      <c r="T346" s="57" t="s">
        <v>394</v>
      </c>
      <c r="U346" s="42">
        <v>127876</v>
      </c>
      <c r="V346" s="43">
        <v>170900</v>
      </c>
      <c r="W346" s="80">
        <v>2.9322947050547339E-2</v>
      </c>
      <c r="X346" s="45">
        <v>695.68517750659612</v>
      </c>
      <c r="Y346" s="42">
        <v>768.73212114478861</v>
      </c>
      <c r="Z346" s="43">
        <v>1464.4172986513847</v>
      </c>
    </row>
    <row r="347" spans="19:26" ht="15.75" thickBot="1" x14ac:dyDescent="0.3">
      <c r="S347" s="56" t="s">
        <v>66</v>
      </c>
      <c r="T347" s="57" t="s">
        <v>395</v>
      </c>
      <c r="U347" s="42">
        <v>192407</v>
      </c>
      <c r="V347" s="43">
        <v>257100</v>
      </c>
      <c r="W347" s="80">
        <v>4.4113105246902991E-2</v>
      </c>
      <c r="X347" s="45">
        <v>1046.5808024397065</v>
      </c>
      <c r="Y347" s="42">
        <v>1156.4717866958756</v>
      </c>
      <c r="Z347" s="43">
        <v>2203.0525891355819</v>
      </c>
    </row>
    <row r="348" spans="19:26" ht="15.75" thickBot="1" x14ac:dyDescent="0.3">
      <c r="S348" s="56" t="s">
        <v>66</v>
      </c>
      <c r="T348" s="57" t="s">
        <v>396</v>
      </c>
      <c r="U348" s="42">
        <v>77414</v>
      </c>
      <c r="V348" s="43">
        <v>103500</v>
      </c>
      <c r="W348" s="80">
        <v>1.7758484609313337E-2</v>
      </c>
      <c r="X348" s="45">
        <v>421.31899281411756</v>
      </c>
      <c r="Y348" s="42">
        <v>465.55748705959985</v>
      </c>
      <c r="Z348" s="43">
        <v>886.87647987371747</v>
      </c>
    </row>
    <row r="349" spans="19:26" ht="15.75" thickBot="1" x14ac:dyDescent="0.3">
      <c r="S349" s="56" t="s">
        <v>66</v>
      </c>
      <c r="T349" s="57" t="s">
        <v>397</v>
      </c>
      <c r="U349" s="42">
        <v>134813</v>
      </c>
      <c r="V349" s="43">
        <v>180200</v>
      </c>
      <c r="W349" s="80">
        <v>3.0918636971963901E-2</v>
      </c>
      <c r="X349" s="45">
        <v>733.54282613627038</v>
      </c>
      <c r="Y349" s="42">
        <v>810.56482288057873</v>
      </c>
      <c r="Z349" s="43">
        <v>1544.1076490168491</v>
      </c>
    </row>
    <row r="350" spans="19:26" ht="15.75" thickBot="1" x14ac:dyDescent="0.3">
      <c r="S350" s="56" t="s">
        <v>66</v>
      </c>
      <c r="T350" s="57" t="s">
        <v>398</v>
      </c>
      <c r="U350" s="42">
        <v>131861</v>
      </c>
      <c r="V350" s="43">
        <v>176200</v>
      </c>
      <c r="W350" s="80">
        <v>3.0232318726193336E-2</v>
      </c>
      <c r="X350" s="45">
        <v>717.25996651060404</v>
      </c>
      <c r="Y350" s="42">
        <v>792.57226299421734</v>
      </c>
      <c r="Z350" s="43">
        <v>1509.8322295048215</v>
      </c>
    </row>
    <row r="351" spans="19:26" ht="15.75" thickBot="1" x14ac:dyDescent="0.3">
      <c r="S351" s="69" t="s">
        <v>66</v>
      </c>
      <c r="T351" s="70" t="s">
        <v>399</v>
      </c>
      <c r="U351" s="71">
        <v>95643</v>
      </c>
      <c r="V351" s="72">
        <v>127800</v>
      </c>
      <c r="W351" s="81">
        <v>2.1927867952369513E-2</v>
      </c>
      <c r="X351" s="75">
        <v>520.2373650400408</v>
      </c>
      <c r="Y351" s="71">
        <v>574.86228836924499</v>
      </c>
      <c r="Z351" s="72">
        <v>1095.0996534092858</v>
      </c>
    </row>
    <row r="352" spans="19:26" ht="15.75" thickBot="1" x14ac:dyDescent="0.3">
      <c r="S352" s="40" t="s">
        <v>51</v>
      </c>
      <c r="T352" s="41" t="s">
        <v>400</v>
      </c>
      <c r="U352" s="76">
        <v>258581</v>
      </c>
      <c r="V352" s="77">
        <v>349000</v>
      </c>
      <c r="W352" s="78">
        <v>4.2291752502363007E-2</v>
      </c>
      <c r="X352" s="79">
        <v>1420.7216087658423</v>
      </c>
      <c r="Y352" s="76">
        <v>1569.8973776862554</v>
      </c>
      <c r="Z352" s="77">
        <v>2990.6189864520975</v>
      </c>
    </row>
    <row r="353" spans="19:26" ht="15.75" thickBot="1" x14ac:dyDescent="0.3">
      <c r="S353" s="56" t="s">
        <v>51</v>
      </c>
      <c r="T353" s="57" t="s">
        <v>401</v>
      </c>
      <c r="U353" s="42">
        <v>372272</v>
      </c>
      <c r="V353" s="43">
        <v>502500</v>
      </c>
      <c r="W353" s="80">
        <v>6.0892852815006906E-2</v>
      </c>
      <c r="X353" s="45">
        <v>2045.5948664895006</v>
      </c>
      <c r="Y353" s="42">
        <v>2260.382327470898</v>
      </c>
      <c r="Z353" s="43">
        <v>4305.9771939603988</v>
      </c>
    </row>
    <row r="354" spans="19:26" ht="15.75" thickBot="1" x14ac:dyDescent="0.3">
      <c r="S354" s="56" t="s">
        <v>51</v>
      </c>
      <c r="T354" s="57" t="s">
        <v>402</v>
      </c>
      <c r="U354" s="42">
        <v>292384</v>
      </c>
      <c r="V354" s="43">
        <v>394700</v>
      </c>
      <c r="W354" s="80">
        <v>4.7829669663847219E-2</v>
      </c>
      <c r="X354" s="45">
        <v>1606.7587936386187</v>
      </c>
      <c r="Y354" s="42">
        <v>1775.4684669706735</v>
      </c>
      <c r="Z354" s="43">
        <v>3382.227260609292</v>
      </c>
    </row>
    <row r="355" spans="19:26" ht="15.75" thickBot="1" x14ac:dyDescent="0.3">
      <c r="S355" s="56" t="s">
        <v>51</v>
      </c>
      <c r="T355" s="57" t="s">
        <v>403</v>
      </c>
      <c r="U355" s="42">
        <v>430753</v>
      </c>
      <c r="V355" s="43">
        <v>581500</v>
      </c>
      <c r="W355" s="80">
        <v>7.0466057536172175E-2</v>
      </c>
      <c r="X355" s="45">
        <v>2367.1908753505368</v>
      </c>
      <c r="Y355" s="42">
        <v>2615.7459172623426</v>
      </c>
      <c r="Z355" s="43">
        <v>4982.9367926128798</v>
      </c>
    </row>
    <row r="356" spans="19:26" ht="15.75" thickBot="1" x14ac:dyDescent="0.3">
      <c r="S356" s="56" t="s">
        <v>51</v>
      </c>
      <c r="T356" s="57" t="s">
        <v>404</v>
      </c>
      <c r="U356" s="42">
        <v>194723</v>
      </c>
      <c r="V356" s="43">
        <v>262800</v>
      </c>
      <c r="W356" s="80">
        <v>3.1846053173699138E-2</v>
      </c>
      <c r="X356" s="45">
        <v>1069.8155839073449</v>
      </c>
      <c r="Y356" s="42">
        <v>1182.146220217616</v>
      </c>
      <c r="Z356" s="43">
        <v>2251.961804124961</v>
      </c>
    </row>
    <row r="357" spans="19:26" ht="15.75" thickBot="1" x14ac:dyDescent="0.3">
      <c r="S357" s="56" t="s">
        <v>51</v>
      </c>
      <c r="T357" s="57" t="s">
        <v>405</v>
      </c>
      <c r="U357" s="42">
        <v>155973</v>
      </c>
      <c r="V357" s="43">
        <v>210500</v>
      </c>
      <c r="W357" s="80">
        <v>2.5508349288674535E-2</v>
      </c>
      <c r="X357" s="45">
        <v>856.91088437022859</v>
      </c>
      <c r="Y357" s="42">
        <v>946.88652722910251</v>
      </c>
      <c r="Z357" s="43">
        <v>1803.7974115993311</v>
      </c>
    </row>
    <row r="358" spans="19:26" ht="15.75" thickBot="1" x14ac:dyDescent="0.3">
      <c r="S358" s="56" t="s">
        <v>51</v>
      </c>
      <c r="T358" s="57" t="s">
        <v>406</v>
      </c>
      <c r="U358" s="42">
        <v>278202</v>
      </c>
      <c r="V358" s="43">
        <v>375500</v>
      </c>
      <c r="W358" s="80">
        <v>4.5503017377184263E-2</v>
      </c>
      <c r="X358" s="45">
        <v>1528.5987509787212</v>
      </c>
      <c r="Y358" s="42">
        <v>1689.1016198314867</v>
      </c>
      <c r="Z358" s="43">
        <v>3217.7003708102079</v>
      </c>
    </row>
    <row r="359" spans="19:26" ht="15.75" thickBot="1" x14ac:dyDescent="0.3">
      <c r="S359" s="56" t="s">
        <v>51</v>
      </c>
      <c r="T359" s="57" t="s">
        <v>407</v>
      </c>
      <c r="U359" s="42">
        <v>252568</v>
      </c>
      <c r="V359" s="43">
        <v>340900</v>
      </c>
      <c r="W359" s="80">
        <v>4.1310196068927073E-2</v>
      </c>
      <c r="X359" s="45">
        <v>1387.7478407686981</v>
      </c>
      <c r="Y359" s="42">
        <v>1533.461364049411</v>
      </c>
      <c r="Z359" s="43">
        <v>2921.2092048181094</v>
      </c>
    </row>
    <row r="360" spans="19:26" ht="15.75" thickBot="1" x14ac:dyDescent="0.3">
      <c r="S360" s="56" t="s">
        <v>51</v>
      </c>
      <c r="T360" s="57" t="s">
        <v>408</v>
      </c>
      <c r="U360" s="42">
        <v>364575</v>
      </c>
      <c r="V360" s="43">
        <v>492100</v>
      </c>
      <c r="W360" s="80">
        <v>5.9632582826397808E-2</v>
      </c>
      <c r="X360" s="45">
        <v>2003.2581767153895</v>
      </c>
      <c r="Y360" s="42">
        <v>2213.6002852705051</v>
      </c>
      <c r="Z360" s="43">
        <v>4216.8584619858948</v>
      </c>
    </row>
    <row r="361" spans="19:26" ht="15.75" thickBot="1" x14ac:dyDescent="0.3">
      <c r="S361" s="56" t="s">
        <v>51</v>
      </c>
      <c r="T361" s="57" t="s">
        <v>409</v>
      </c>
      <c r="U361" s="42">
        <v>402731</v>
      </c>
      <c r="V361" s="43">
        <v>543600</v>
      </c>
      <c r="W361" s="80">
        <v>6.5873342866144782E-2</v>
      </c>
      <c r="X361" s="45">
        <v>2212.9062078083434</v>
      </c>
      <c r="Y361" s="42">
        <v>2445.261359628219</v>
      </c>
      <c r="Z361" s="43">
        <v>4658.1675674365624</v>
      </c>
    </row>
    <row r="362" spans="19:26" ht="15.75" thickBot="1" x14ac:dyDescent="0.3">
      <c r="S362" s="56" t="s">
        <v>51</v>
      </c>
      <c r="T362" s="57" t="s">
        <v>410</v>
      </c>
      <c r="U362" s="42">
        <v>239058</v>
      </c>
      <c r="V362" s="43">
        <v>322700</v>
      </c>
      <c r="W362" s="80">
        <v>3.9104723588861155E-2</v>
      </c>
      <c r="X362" s="45">
        <v>1313.6586336640039</v>
      </c>
      <c r="Y362" s="42">
        <v>1451.5927901987238</v>
      </c>
      <c r="Z362" s="43">
        <v>2765.2514238627277</v>
      </c>
    </row>
    <row r="363" spans="19:26" ht="15.75" thickBot="1" x14ac:dyDescent="0.3">
      <c r="S363" s="56" t="s">
        <v>51</v>
      </c>
      <c r="T363" s="57" t="s">
        <v>411</v>
      </c>
      <c r="U363" s="42">
        <v>109810</v>
      </c>
      <c r="V363" s="43">
        <v>148200</v>
      </c>
      <c r="W363" s="80">
        <v>1.7958847337679648E-2</v>
      </c>
      <c r="X363" s="45">
        <v>603.2978292810825</v>
      </c>
      <c r="Y363" s="42">
        <v>666.64410135559615</v>
      </c>
      <c r="Z363" s="43">
        <v>1269.9419306366785</v>
      </c>
    </row>
    <row r="364" spans="19:26" ht="15.75" thickBot="1" x14ac:dyDescent="0.3">
      <c r="S364" s="56" t="s">
        <v>51</v>
      </c>
      <c r="T364" s="57" t="s">
        <v>412</v>
      </c>
      <c r="U364" s="42">
        <v>174626</v>
      </c>
      <c r="V364" s="43">
        <v>235700</v>
      </c>
      <c r="W364" s="80">
        <v>2.8562080414919658E-2</v>
      </c>
      <c r="X364" s="45">
        <v>959.49594036134386</v>
      </c>
      <c r="Y364" s="42">
        <v>1060.2430140992849</v>
      </c>
      <c r="Z364" s="43">
        <v>2019.7389544606287</v>
      </c>
    </row>
    <row r="365" spans="19:26" ht="15.75" thickBot="1" x14ac:dyDescent="0.3">
      <c r="S365" s="56" t="s">
        <v>51</v>
      </c>
      <c r="T365" s="57" t="s">
        <v>413</v>
      </c>
      <c r="U365" s="42">
        <v>221276</v>
      </c>
      <c r="V365" s="43">
        <v>298700</v>
      </c>
      <c r="W365" s="80">
        <v>3.6196408230532467E-2</v>
      </c>
      <c r="X365" s="45">
        <v>1215.9585803391321</v>
      </c>
      <c r="Y365" s="42">
        <v>1343.6342312747408</v>
      </c>
      <c r="Z365" s="43">
        <v>2559.592811613873</v>
      </c>
    </row>
    <row r="366" spans="19:26" ht="15.75" thickBot="1" x14ac:dyDescent="0.3">
      <c r="S366" s="56" t="s">
        <v>51</v>
      </c>
      <c r="T366" s="57" t="s">
        <v>414</v>
      </c>
      <c r="U366" s="42">
        <v>280704</v>
      </c>
      <c r="V366" s="43">
        <v>378900</v>
      </c>
      <c r="W366" s="80">
        <v>4.5915028719614163E-2</v>
      </c>
      <c r="X366" s="45">
        <v>1542.4395918664115</v>
      </c>
      <c r="Y366" s="42">
        <v>1704.3957490123844</v>
      </c>
      <c r="Z366" s="43">
        <v>3246.8353408787962</v>
      </c>
    </row>
    <row r="367" spans="19:26" ht="15.75" thickBot="1" x14ac:dyDescent="0.3">
      <c r="S367" s="56" t="s">
        <v>51</v>
      </c>
      <c r="T367" s="57" t="s">
        <v>415</v>
      </c>
      <c r="U367" s="42">
        <v>138956</v>
      </c>
      <c r="V367" s="43">
        <v>187600</v>
      </c>
      <c r="W367" s="80">
        <v>2.2733331717602577E-2</v>
      </c>
      <c r="X367" s="45">
        <v>763.68875015608023</v>
      </c>
      <c r="Y367" s="42">
        <v>843.87606892246845</v>
      </c>
      <c r="Z367" s="43">
        <v>1607.5648190785487</v>
      </c>
    </row>
    <row r="368" spans="19:26" ht="15.75" thickBot="1" x14ac:dyDescent="0.3">
      <c r="S368" s="56" t="s">
        <v>51</v>
      </c>
      <c r="T368" s="57" t="s">
        <v>416</v>
      </c>
      <c r="U368" s="42">
        <v>339740</v>
      </c>
      <c r="V368" s="43">
        <v>458600</v>
      </c>
      <c r="W368" s="80">
        <v>5.5573059305397347E-2</v>
      </c>
      <c r="X368" s="45">
        <v>1866.8851856160895</v>
      </c>
      <c r="Y368" s="42">
        <v>2062.9081301057786</v>
      </c>
      <c r="Z368" s="43">
        <v>3929.7933157218681</v>
      </c>
    </row>
    <row r="369" spans="19:26" ht="15.75" thickBot="1" x14ac:dyDescent="0.3">
      <c r="S369" s="56" t="s">
        <v>51</v>
      </c>
      <c r="T369" s="57" t="s">
        <v>417</v>
      </c>
      <c r="U369" s="42">
        <v>146574</v>
      </c>
      <c r="V369" s="43">
        <v>197900</v>
      </c>
      <c r="W369" s="80">
        <v>2.3981483725551974E-2</v>
      </c>
      <c r="X369" s="45">
        <v>805.61835637467095</v>
      </c>
      <c r="Y369" s="42">
        <v>890.20828379401132</v>
      </c>
      <c r="Z369" s="43">
        <v>1695.8266401686824</v>
      </c>
    </row>
    <row r="370" spans="19:26" ht="15.75" thickBot="1" x14ac:dyDescent="0.3">
      <c r="S370" s="56" t="s">
        <v>51</v>
      </c>
      <c r="T370" s="57" t="s">
        <v>418</v>
      </c>
      <c r="U370" s="42">
        <v>291358</v>
      </c>
      <c r="V370" s="43">
        <v>393300</v>
      </c>
      <c r="W370" s="80">
        <v>4.7660017934611373E-2</v>
      </c>
      <c r="X370" s="45">
        <v>1601.0596238613343</v>
      </c>
      <c r="Y370" s="42">
        <v>1769.1708843667743</v>
      </c>
      <c r="Z370" s="43">
        <v>3370.2305082281086</v>
      </c>
    </row>
    <row r="371" spans="19:26" ht="15.75" thickBot="1" x14ac:dyDescent="0.3">
      <c r="S371" s="56" t="s">
        <v>51</v>
      </c>
      <c r="T371" s="57" t="s">
        <v>419</v>
      </c>
      <c r="U371" s="42">
        <v>151485</v>
      </c>
      <c r="V371" s="43">
        <v>204500</v>
      </c>
      <c r="W371" s="80">
        <v>2.4781270449092362E-2</v>
      </c>
      <c r="X371" s="45">
        <v>832.4858710390107</v>
      </c>
      <c r="Y371" s="42">
        <v>919.89688749810659</v>
      </c>
      <c r="Z371" s="43">
        <v>1752.3827585371173</v>
      </c>
    </row>
    <row r="372" spans="19:26" ht="15.75" thickBot="1" x14ac:dyDescent="0.3">
      <c r="S372" s="56" t="s">
        <v>51</v>
      </c>
      <c r="T372" s="57" t="s">
        <v>420</v>
      </c>
      <c r="U372" s="42">
        <v>291173</v>
      </c>
      <c r="V372" s="43">
        <v>393000</v>
      </c>
      <c r="W372" s="80">
        <v>4.7623663992632265E-2</v>
      </c>
      <c r="X372" s="45">
        <v>1599.8383731947736</v>
      </c>
      <c r="Y372" s="42">
        <v>1767.8214023802245</v>
      </c>
      <c r="Z372" s="43">
        <v>3367.6597755749981</v>
      </c>
    </row>
    <row r="373" spans="19:26" ht="15.75" thickBot="1" x14ac:dyDescent="0.3">
      <c r="S373" s="56" t="s">
        <v>51</v>
      </c>
      <c r="T373" s="57" t="s">
        <v>421</v>
      </c>
      <c r="U373" s="42">
        <v>318991</v>
      </c>
      <c r="V373" s="43">
        <v>430600</v>
      </c>
      <c r="W373" s="80">
        <v>5.2180024720680548E-2</v>
      </c>
      <c r="X373" s="45">
        <v>1752.9017900704059</v>
      </c>
      <c r="Y373" s="42">
        <v>1936.9564780277983</v>
      </c>
      <c r="Z373" s="43">
        <v>3689.8582680982045</v>
      </c>
    </row>
    <row r="374" spans="19:26" ht="15.75" thickBot="1" x14ac:dyDescent="0.3">
      <c r="S374" s="69" t="s">
        <v>51</v>
      </c>
      <c r="T374" s="70" t="s">
        <v>422</v>
      </c>
      <c r="U374" s="71">
        <v>406990</v>
      </c>
      <c r="V374" s="72">
        <v>549400</v>
      </c>
      <c r="W374" s="81">
        <v>6.6576185744407546E-2</v>
      </c>
      <c r="X374" s="75">
        <v>2236.5170540285203</v>
      </c>
      <c r="Y374" s="71">
        <v>2471.3513447015148</v>
      </c>
      <c r="Z374" s="72">
        <v>4707.8683987300356</v>
      </c>
    </row>
    <row r="375" spans="19:26" ht="15.75" thickBot="1" x14ac:dyDescent="0.3">
      <c r="S375" s="40" t="s">
        <v>30</v>
      </c>
      <c r="T375" s="41" t="s">
        <v>423</v>
      </c>
      <c r="U375" s="76">
        <v>172610</v>
      </c>
      <c r="V375" s="77">
        <v>240100</v>
      </c>
      <c r="W375" s="78">
        <v>1.8360620636389359E-2</v>
      </c>
      <c r="X375" s="79">
        <v>977.38686242784308</v>
      </c>
      <c r="Y375" s="76">
        <v>1080.0124829827666</v>
      </c>
      <c r="Z375" s="77">
        <v>2057.3993454106098</v>
      </c>
    </row>
    <row r="376" spans="19:26" ht="15.75" thickBot="1" x14ac:dyDescent="0.3">
      <c r="S376" s="56" t="s">
        <v>30</v>
      </c>
      <c r="T376" s="57" t="s">
        <v>424</v>
      </c>
      <c r="U376" s="42">
        <v>187639</v>
      </c>
      <c r="V376" s="43">
        <v>261000</v>
      </c>
      <c r="W376" s="80">
        <v>1.9958858750927209E-2</v>
      </c>
      <c r="X376" s="45">
        <v>1062.4655189240609</v>
      </c>
      <c r="Y376" s="42">
        <v>1174.0243984110873</v>
      </c>
      <c r="Z376" s="43">
        <v>2236.4899173351482</v>
      </c>
    </row>
    <row r="377" spans="19:26" ht="15.75" thickBot="1" x14ac:dyDescent="0.3">
      <c r="S377" s="56" t="s">
        <v>30</v>
      </c>
      <c r="T377" s="57" t="s">
        <v>425</v>
      </c>
      <c r="U377" s="42">
        <v>161533</v>
      </c>
      <c r="V377" s="43">
        <v>224700</v>
      </c>
      <c r="W377" s="80">
        <v>1.7182971499361471E-2</v>
      </c>
      <c r="X377" s="45">
        <v>914.69732606220884</v>
      </c>
      <c r="Y377" s="42">
        <v>1010.7405452987407</v>
      </c>
      <c r="Z377" s="43">
        <v>1925.4378713609494</v>
      </c>
    </row>
    <row r="378" spans="19:26" ht="15.75" thickBot="1" x14ac:dyDescent="0.3">
      <c r="S378" s="56" t="s">
        <v>30</v>
      </c>
      <c r="T378" s="57" t="s">
        <v>426</v>
      </c>
      <c r="U378" s="42">
        <v>191916</v>
      </c>
      <c r="V378" s="43">
        <v>266900</v>
      </c>
      <c r="W378" s="80">
        <v>2.0410036017710621E-2</v>
      </c>
      <c r="X378" s="45">
        <v>1086.4829387005052</v>
      </c>
      <c r="Y378" s="42">
        <v>1200.5636472640583</v>
      </c>
      <c r="Z378" s="43">
        <v>2287.0465859645637</v>
      </c>
    </row>
    <row r="379" spans="19:26" ht="15.75" thickBot="1" x14ac:dyDescent="0.3">
      <c r="S379" s="56" t="s">
        <v>30</v>
      </c>
      <c r="T379" s="57" t="s">
        <v>427</v>
      </c>
      <c r="U379" s="42">
        <v>278309</v>
      </c>
      <c r="V379" s="43">
        <v>387100</v>
      </c>
      <c r="W379" s="80">
        <v>2.9601816944382842E-2</v>
      </c>
      <c r="X379" s="45">
        <v>1575.7869822816244</v>
      </c>
      <c r="Y379" s="42">
        <v>1741.244615421195</v>
      </c>
      <c r="Z379" s="43">
        <v>3317.0315977028195</v>
      </c>
    </row>
    <row r="380" spans="19:26" ht="15.75" thickBot="1" x14ac:dyDescent="0.3">
      <c r="S380" s="56" t="s">
        <v>30</v>
      </c>
      <c r="T380" s="57" t="s">
        <v>428</v>
      </c>
      <c r="U380" s="42">
        <v>174467</v>
      </c>
      <c r="V380" s="43">
        <v>242700</v>
      </c>
      <c r="W380" s="80">
        <v>1.8559444516666794E-2</v>
      </c>
      <c r="X380" s="45">
        <v>987.97081012593708</v>
      </c>
      <c r="Y380" s="42">
        <v>1091.7077451891605</v>
      </c>
      <c r="Z380" s="43">
        <v>2079.6785553150976</v>
      </c>
    </row>
    <row r="381" spans="19:26" ht="15.75" thickBot="1" x14ac:dyDescent="0.3">
      <c r="S381" s="56" t="s">
        <v>30</v>
      </c>
      <c r="T381" s="57" t="s">
        <v>429</v>
      </c>
      <c r="U381" s="42">
        <v>418759</v>
      </c>
      <c r="V381" s="43">
        <v>582500</v>
      </c>
      <c r="W381" s="80">
        <v>4.4544196254463979E-2</v>
      </c>
      <c r="X381" s="45">
        <v>2371.2113592845421</v>
      </c>
      <c r="Y381" s="42">
        <v>2620.1885520094188</v>
      </c>
      <c r="Z381" s="43">
        <v>4991.3999112939609</v>
      </c>
    </row>
    <row r="382" spans="19:26" ht="15.75" thickBot="1" x14ac:dyDescent="0.3">
      <c r="S382" s="56" t="s">
        <v>30</v>
      </c>
      <c r="T382" s="57" t="s">
        <v>430</v>
      </c>
      <c r="U382" s="42">
        <v>210474</v>
      </c>
      <c r="V382" s="43">
        <v>292800</v>
      </c>
      <c r="W382" s="80">
        <v>2.2390627748166615E-2</v>
      </c>
      <c r="X382" s="45">
        <v>1191.915340769981</v>
      </c>
      <c r="Y382" s="42">
        <v>1317.066451550829</v>
      </c>
      <c r="Z382" s="43">
        <v>2508.9817923208102</v>
      </c>
    </row>
    <row r="383" spans="19:26" ht="15.75" thickBot="1" x14ac:dyDescent="0.3">
      <c r="S383" s="56" t="s">
        <v>30</v>
      </c>
      <c r="T383" s="57" t="s">
        <v>431</v>
      </c>
      <c r="U383" s="42">
        <v>225497</v>
      </c>
      <c r="V383" s="43">
        <v>313700</v>
      </c>
      <c r="W383" s="80">
        <v>2.3988865862704465E-2</v>
      </c>
      <c r="X383" s="45">
        <v>1276.9939972661989</v>
      </c>
      <c r="Y383" s="42">
        <v>1411.0783669791499</v>
      </c>
      <c r="Z383" s="43">
        <v>2688.0723642453486</v>
      </c>
    </row>
    <row r="384" spans="19:26" ht="15.75" thickBot="1" x14ac:dyDescent="0.3">
      <c r="S384" s="56" t="s">
        <v>30</v>
      </c>
      <c r="T384" s="57" t="s">
        <v>432</v>
      </c>
      <c r="U384" s="42">
        <v>246197</v>
      </c>
      <c r="V384" s="43">
        <v>342500</v>
      </c>
      <c r="W384" s="80">
        <v>2.6191222690392982E-2</v>
      </c>
      <c r="X384" s="45">
        <v>1394.2315717681643</v>
      </c>
      <c r="Y384" s="42">
        <v>1540.6258868038215</v>
      </c>
      <c r="Z384" s="43">
        <v>2934.8574585719857</v>
      </c>
    </row>
    <row r="385" spans="19:26" ht="15.75" thickBot="1" x14ac:dyDescent="0.3">
      <c r="S385" s="56" t="s">
        <v>30</v>
      </c>
      <c r="T385" s="57" t="s">
        <v>433</v>
      </c>
      <c r="U385" s="42">
        <v>150645</v>
      </c>
      <c r="V385" s="43">
        <v>209500</v>
      </c>
      <c r="W385" s="80">
        <v>1.6020616506970307E-2</v>
      </c>
      <c r="X385" s="45">
        <v>852.82193951950489</v>
      </c>
      <c r="Y385" s="42">
        <v>942.3682431690529</v>
      </c>
      <c r="Z385" s="43">
        <v>1795.1901826885578</v>
      </c>
    </row>
    <row r="386" spans="19:26" ht="15.75" thickBot="1" x14ac:dyDescent="0.3">
      <c r="S386" s="56" t="s">
        <v>30</v>
      </c>
      <c r="T386" s="57" t="s">
        <v>434</v>
      </c>
      <c r="U386" s="42">
        <v>200095</v>
      </c>
      <c r="V386" s="43">
        <v>278300</v>
      </c>
      <c r="W386" s="80">
        <v>2.128180226200399E-2</v>
      </c>
      <c r="X386" s="45">
        <v>1132.8894786075332</v>
      </c>
      <c r="Y386" s="42">
        <v>1251.8428738613241</v>
      </c>
      <c r="Z386" s="43">
        <v>2384.7323524688572</v>
      </c>
    </row>
    <row r="387" spans="19:26" ht="15.75" thickBot="1" x14ac:dyDescent="0.3">
      <c r="S387" s="56" t="s">
        <v>30</v>
      </c>
      <c r="T387" s="57" t="s">
        <v>435</v>
      </c>
      <c r="U387" s="42">
        <v>211204</v>
      </c>
      <c r="V387" s="43">
        <v>293800</v>
      </c>
      <c r="W387" s="80">
        <v>2.2467098471350245E-2</v>
      </c>
      <c r="X387" s="45">
        <v>1195.9860898846327</v>
      </c>
      <c r="Y387" s="42">
        <v>1321.5646293225191</v>
      </c>
      <c r="Z387" s="43">
        <v>2517.5507192071518</v>
      </c>
    </row>
    <row r="388" spans="19:26" ht="15.75" thickBot="1" x14ac:dyDescent="0.3">
      <c r="S388" s="56" t="s">
        <v>30</v>
      </c>
      <c r="T388" s="57" t="s">
        <v>436</v>
      </c>
      <c r="U388" s="42">
        <v>161966</v>
      </c>
      <c r="V388" s="43">
        <v>225300</v>
      </c>
      <c r="W388" s="80">
        <v>1.7228853933271646E-2</v>
      </c>
      <c r="X388" s="45">
        <v>917.13977553099971</v>
      </c>
      <c r="Y388" s="42">
        <v>1013.4394519617547</v>
      </c>
      <c r="Z388" s="43">
        <v>1930.5792274927544</v>
      </c>
    </row>
    <row r="389" spans="19:26" ht="15.75" thickBot="1" x14ac:dyDescent="0.3">
      <c r="S389" s="56" t="s">
        <v>30</v>
      </c>
      <c r="T389" s="57" t="s">
        <v>437</v>
      </c>
      <c r="U389" s="42">
        <v>118622</v>
      </c>
      <c r="V389" s="43">
        <v>165000</v>
      </c>
      <c r="W389" s="80">
        <v>1.261766932529881E-2</v>
      </c>
      <c r="X389" s="45">
        <v>671.67360391750981</v>
      </c>
      <c r="Y389" s="42">
        <v>742.1993323288483</v>
      </c>
      <c r="Z389" s="43">
        <v>1413.8729362463582</v>
      </c>
    </row>
    <row r="390" spans="19:26" ht="15.75" thickBot="1" x14ac:dyDescent="0.3">
      <c r="S390" s="56" t="s">
        <v>30</v>
      </c>
      <c r="T390" s="57" t="s">
        <v>438</v>
      </c>
      <c r="U390" s="42">
        <v>207419</v>
      </c>
      <c r="V390" s="43">
        <v>288500</v>
      </c>
      <c r="W390" s="80">
        <v>2.2061803638477009E-2</v>
      </c>
      <c r="X390" s="45">
        <v>1174.4111195769792</v>
      </c>
      <c r="Y390" s="42">
        <v>1297.724287132562</v>
      </c>
      <c r="Z390" s="43">
        <v>2472.1354067095413</v>
      </c>
    </row>
    <row r="391" spans="19:26" ht="15.75" thickBot="1" x14ac:dyDescent="0.3">
      <c r="S391" s="56" t="s">
        <v>30</v>
      </c>
      <c r="T391" s="57" t="s">
        <v>439</v>
      </c>
      <c r="U391" s="42">
        <v>282328</v>
      </c>
      <c r="V391" s="43">
        <v>392700</v>
      </c>
      <c r="W391" s="80">
        <v>3.0030052994211166E-2</v>
      </c>
      <c r="X391" s="45">
        <v>1598.5831773236732</v>
      </c>
      <c r="Y391" s="42">
        <v>1766.434410942659</v>
      </c>
      <c r="Z391" s="43">
        <v>3365.0175882663325</v>
      </c>
    </row>
    <row r="392" spans="19:26" ht="15.75" thickBot="1" x14ac:dyDescent="0.3">
      <c r="S392" s="56" t="s">
        <v>30</v>
      </c>
      <c r="T392" s="57" t="s">
        <v>440</v>
      </c>
      <c r="U392" s="42">
        <v>357827</v>
      </c>
      <c r="V392" s="43">
        <v>497700</v>
      </c>
      <c r="W392" s="80">
        <v>3.8059478928492228E-2</v>
      </c>
      <c r="X392" s="45">
        <v>2026.0118343620886</v>
      </c>
      <c r="Y392" s="42">
        <v>2238.7430769701077</v>
      </c>
      <c r="Z392" s="43">
        <v>4264.7549113321966</v>
      </c>
    </row>
    <row r="393" spans="19:26" ht="15.75" thickBot="1" x14ac:dyDescent="0.3">
      <c r="S393" s="56" t="s">
        <v>30</v>
      </c>
      <c r="T393" s="57" t="s">
        <v>441</v>
      </c>
      <c r="U393" s="42">
        <v>183624</v>
      </c>
      <c r="V393" s="43">
        <v>255400</v>
      </c>
      <c r="W393" s="80">
        <v>1.9530622701098885E-2</v>
      </c>
      <c r="X393" s="45">
        <v>1039.6693238820121</v>
      </c>
      <c r="Y393" s="42">
        <v>1148.8346028896233</v>
      </c>
      <c r="Z393" s="43">
        <v>2188.5039267716356</v>
      </c>
    </row>
    <row r="394" spans="19:26" ht="15.75" thickBot="1" x14ac:dyDescent="0.3">
      <c r="S394" s="56" t="s">
        <v>30</v>
      </c>
      <c r="T394" s="57" t="s">
        <v>442</v>
      </c>
      <c r="U394" s="42">
        <v>153158</v>
      </c>
      <c r="V394" s="43">
        <v>213000</v>
      </c>
      <c r="W394" s="80">
        <v>1.6288264038113009E-2</v>
      </c>
      <c r="X394" s="45">
        <v>867.06956142078548</v>
      </c>
      <c r="Y394" s="42">
        <v>958.11186536996786</v>
      </c>
      <c r="Z394" s="43">
        <v>1825.1814267907534</v>
      </c>
    </row>
    <row r="395" spans="19:26" ht="15.75" thickBot="1" x14ac:dyDescent="0.3">
      <c r="S395" s="56" t="s">
        <v>30</v>
      </c>
      <c r="T395" s="57" t="s">
        <v>443</v>
      </c>
      <c r="U395" s="42">
        <v>371243</v>
      </c>
      <c r="V395" s="43">
        <v>516400</v>
      </c>
      <c r="W395" s="80">
        <v>3.948948145202609E-2</v>
      </c>
      <c r="X395" s="45">
        <v>2102.1348428060728</v>
      </c>
      <c r="Y395" s="42">
        <v>2322.8590013007106</v>
      </c>
      <c r="Z395" s="43">
        <v>4424.9938441067834</v>
      </c>
    </row>
    <row r="396" spans="19:26" ht="15.75" thickBot="1" x14ac:dyDescent="0.3">
      <c r="S396" s="56" t="s">
        <v>30</v>
      </c>
      <c r="T396" s="57" t="s">
        <v>444</v>
      </c>
      <c r="U396" s="42">
        <v>144045</v>
      </c>
      <c r="V396" s="43">
        <v>200400</v>
      </c>
      <c r="W396" s="80">
        <v>1.5324732925999281E-2</v>
      </c>
      <c r="X396" s="45">
        <v>815.77812257617552</v>
      </c>
      <c r="Y396" s="42">
        <v>901.43482544667393</v>
      </c>
      <c r="Z396" s="43">
        <v>1717.2129480228496</v>
      </c>
    </row>
    <row r="397" spans="19:26" ht="15.75" thickBot="1" x14ac:dyDescent="0.3">
      <c r="S397" s="56" t="s">
        <v>30</v>
      </c>
      <c r="T397" s="57" t="s">
        <v>445</v>
      </c>
      <c r="U397" s="42">
        <v>138618</v>
      </c>
      <c r="V397" s="43">
        <v>192800</v>
      </c>
      <c r="W397" s="80">
        <v>1.47435554298037E-2</v>
      </c>
      <c r="X397" s="45">
        <v>784.8404293048236</v>
      </c>
      <c r="Y397" s="42">
        <v>867.24867438183003</v>
      </c>
      <c r="Z397" s="43">
        <v>1652.0891036866537</v>
      </c>
    </row>
    <row r="398" spans="19:26" ht="15.75" thickBot="1" x14ac:dyDescent="0.3">
      <c r="S398" s="56" t="s">
        <v>30</v>
      </c>
      <c r="T398" s="57" t="s">
        <v>446</v>
      </c>
      <c r="U398" s="42">
        <v>267168</v>
      </c>
      <c r="V398" s="43">
        <v>371600</v>
      </c>
      <c r="W398" s="80">
        <v>2.8416520735036591E-2</v>
      </c>
      <c r="X398" s="45">
        <v>1512.6903710045251</v>
      </c>
      <c r="Y398" s="42">
        <v>1671.5228599600002</v>
      </c>
      <c r="Z398" s="43">
        <v>3184.2132309645253</v>
      </c>
    </row>
    <row r="399" spans="19:26" ht="15.75" thickBot="1" x14ac:dyDescent="0.3">
      <c r="S399" s="56" t="s">
        <v>30</v>
      </c>
      <c r="T399" s="57" t="s">
        <v>447</v>
      </c>
      <c r="U399" s="42">
        <v>294391</v>
      </c>
      <c r="V399" s="43">
        <v>409500</v>
      </c>
      <c r="W399" s="80">
        <v>3.1314761143696135E-2</v>
      </c>
      <c r="X399" s="45">
        <v>1666.9717624498196</v>
      </c>
      <c r="Y399" s="42">
        <v>1842.0037975070506</v>
      </c>
      <c r="Z399" s="43">
        <v>3508.9755599568703</v>
      </c>
    </row>
    <row r="400" spans="19:26" ht="15.75" thickBot="1" x14ac:dyDescent="0.3">
      <c r="S400" s="56" t="s">
        <v>30</v>
      </c>
      <c r="T400" s="57" t="s">
        <v>448</v>
      </c>
      <c r="U400" s="42">
        <v>110170</v>
      </c>
      <c r="V400" s="43">
        <v>153200</v>
      </c>
      <c r="W400" s="80">
        <v>1.1715314791731985E-2</v>
      </c>
      <c r="X400" s="45">
        <v>623.63876436462112</v>
      </c>
      <c r="Y400" s="42">
        <v>689.12083462290639</v>
      </c>
      <c r="Z400" s="43">
        <v>1312.7595989875276</v>
      </c>
    </row>
    <row r="401" spans="19:26" ht="15.75" thickBot="1" x14ac:dyDescent="0.3">
      <c r="S401" s="56" t="s">
        <v>30</v>
      </c>
      <c r="T401" s="57" t="s">
        <v>449</v>
      </c>
      <c r="U401" s="42">
        <v>143094</v>
      </c>
      <c r="V401" s="43">
        <v>199000</v>
      </c>
      <c r="W401" s="80">
        <v>1.5217673913542201E-2</v>
      </c>
      <c r="X401" s="45">
        <v>810.07907381566338</v>
      </c>
      <c r="Y401" s="42">
        <v>895.13737656630803</v>
      </c>
      <c r="Z401" s="43">
        <v>1705.2164503819713</v>
      </c>
    </row>
    <row r="402" spans="19:26" ht="15.75" thickBot="1" x14ac:dyDescent="0.3">
      <c r="S402" s="56" t="s">
        <v>30</v>
      </c>
      <c r="T402" s="57" t="s">
        <v>450</v>
      </c>
      <c r="U402" s="42">
        <v>137685</v>
      </c>
      <c r="V402" s="43">
        <v>191500</v>
      </c>
      <c r="W402" s="80">
        <v>1.4644143489664982E-2</v>
      </c>
      <c r="X402" s="45">
        <v>779.54845545577655</v>
      </c>
      <c r="Y402" s="42">
        <v>861.4010432786331</v>
      </c>
      <c r="Z402" s="43">
        <v>1640.9494987344096</v>
      </c>
    </row>
    <row r="403" spans="19:26" ht="15.75" thickBot="1" x14ac:dyDescent="0.3">
      <c r="S403" s="56" t="s">
        <v>30</v>
      </c>
      <c r="T403" s="57" t="s">
        <v>451</v>
      </c>
      <c r="U403" s="42">
        <v>220094</v>
      </c>
      <c r="V403" s="43">
        <v>306100</v>
      </c>
      <c r="W403" s="80">
        <v>2.3407688366508882E-2</v>
      </c>
      <c r="X403" s="45">
        <v>1246.056303994847</v>
      </c>
      <c r="Y403" s="42">
        <v>1376.8922159143058</v>
      </c>
      <c r="Z403" s="43">
        <v>2622.9485199091528</v>
      </c>
    </row>
    <row r="404" spans="19:26" ht="15.75" thickBot="1" x14ac:dyDescent="0.3">
      <c r="S404" s="56" t="s">
        <v>30</v>
      </c>
      <c r="T404" s="57" t="s">
        <v>452</v>
      </c>
      <c r="U404" s="42">
        <v>219611</v>
      </c>
      <c r="V404" s="43">
        <v>305500</v>
      </c>
      <c r="W404" s="80">
        <v>2.3361805932598706E-2</v>
      </c>
      <c r="X404" s="45">
        <v>1243.613854526056</v>
      </c>
      <c r="Y404" s="42">
        <v>1374.193309251292</v>
      </c>
      <c r="Z404" s="43">
        <v>2617.8071637773483</v>
      </c>
    </row>
    <row r="405" spans="19:26" ht="15.75" thickBot="1" x14ac:dyDescent="0.3">
      <c r="S405" s="56" t="s">
        <v>30</v>
      </c>
      <c r="T405" s="57" t="s">
        <v>62</v>
      </c>
      <c r="U405" s="42">
        <v>596411</v>
      </c>
      <c r="V405" s="43">
        <v>829600</v>
      </c>
      <c r="W405" s="80">
        <v>6.3440111953138742E-2</v>
      </c>
      <c r="X405" s="45">
        <v>3377.0934655149463</v>
      </c>
      <c r="Y405" s="42">
        <v>3731.6882793940154</v>
      </c>
      <c r="Z405" s="43">
        <v>7108.7817449089616</v>
      </c>
    </row>
    <row r="406" spans="19:26" ht="15.75" thickBot="1" x14ac:dyDescent="0.3">
      <c r="S406" s="56" t="s">
        <v>30</v>
      </c>
      <c r="T406" s="57" t="s">
        <v>453</v>
      </c>
      <c r="U406" s="42">
        <v>148276</v>
      </c>
      <c r="V406" s="43">
        <v>206200</v>
      </c>
      <c r="W406" s="80">
        <v>1.5768263120464331E-2</v>
      </c>
      <c r="X406" s="45">
        <v>839.38846744115472</v>
      </c>
      <c r="Y406" s="42">
        <v>927.52425652247587</v>
      </c>
      <c r="Z406" s="43">
        <v>1766.9127239636305</v>
      </c>
    </row>
    <row r="407" spans="19:26" ht="15.75" thickBot="1" x14ac:dyDescent="0.3">
      <c r="S407" s="56" t="s">
        <v>30</v>
      </c>
      <c r="T407" s="57" t="s">
        <v>454</v>
      </c>
      <c r="U407" s="42">
        <v>103371</v>
      </c>
      <c r="V407" s="43">
        <v>143800</v>
      </c>
      <c r="W407" s="80">
        <v>1.0996489993805871E-2</v>
      </c>
      <c r="X407" s="45">
        <v>585.37372268689637</v>
      </c>
      <c r="Y407" s="42">
        <v>646.83796356902053</v>
      </c>
      <c r="Z407" s="43">
        <v>1232.2116862559169</v>
      </c>
    </row>
    <row r="408" spans="19:26" ht="15.75" thickBot="1" x14ac:dyDescent="0.3">
      <c r="S408" s="56" t="s">
        <v>30</v>
      </c>
      <c r="T408" s="57" t="s">
        <v>455</v>
      </c>
      <c r="U408" s="42">
        <v>227607</v>
      </c>
      <c r="V408" s="43">
        <v>316600</v>
      </c>
      <c r="W408" s="80">
        <v>2.4210630959936988E-2</v>
      </c>
      <c r="X408" s="45">
        <v>1288.7991696986885</v>
      </c>
      <c r="Y408" s="42">
        <v>1424.1230825170508</v>
      </c>
      <c r="Z408" s="43">
        <v>2712.9222522157393</v>
      </c>
    </row>
    <row r="409" spans="19:26" ht="15.75" thickBot="1" x14ac:dyDescent="0.3">
      <c r="S409" s="56" t="s">
        <v>30</v>
      </c>
      <c r="T409" s="57" t="s">
        <v>456</v>
      </c>
      <c r="U409" s="42">
        <v>139128</v>
      </c>
      <c r="V409" s="43">
        <v>193500</v>
      </c>
      <c r="W409" s="80">
        <v>1.479708493603224E-2</v>
      </c>
      <c r="X409" s="45">
        <v>787.68995368507967</v>
      </c>
      <c r="Y409" s="42">
        <v>870.39739882201297</v>
      </c>
      <c r="Z409" s="43">
        <v>1658.0873525070926</v>
      </c>
    </row>
    <row r="410" spans="19:26" ht="15.75" thickBot="1" x14ac:dyDescent="0.3">
      <c r="S410" s="56" t="s">
        <v>30</v>
      </c>
      <c r="T410" s="57" t="s">
        <v>457</v>
      </c>
      <c r="U410" s="42">
        <v>250379</v>
      </c>
      <c r="V410" s="43">
        <v>348300</v>
      </c>
      <c r="W410" s="80">
        <v>2.6634752884858032E-2</v>
      </c>
      <c r="X410" s="45">
        <v>1417.8419166331435</v>
      </c>
      <c r="Y410" s="42">
        <v>1566.7153178796234</v>
      </c>
      <c r="Z410" s="43">
        <v>2984.5572345127666</v>
      </c>
    </row>
    <row r="411" spans="19:26" ht="15.75" thickBot="1" x14ac:dyDescent="0.3">
      <c r="S411" s="56" t="s">
        <v>30</v>
      </c>
      <c r="T411" s="57" t="s">
        <v>458</v>
      </c>
      <c r="U411" s="42">
        <v>202639</v>
      </c>
      <c r="V411" s="43">
        <v>281900</v>
      </c>
      <c r="W411" s="80">
        <v>2.1557096865465055E-2</v>
      </c>
      <c r="X411" s="45">
        <v>1147.5441754202789</v>
      </c>
      <c r="Y411" s="42">
        <v>1268.036313839408</v>
      </c>
      <c r="Z411" s="43">
        <v>2415.5804892596871</v>
      </c>
    </row>
    <row r="412" spans="19:26" ht="15.75" thickBot="1" x14ac:dyDescent="0.3">
      <c r="S412" s="56" t="s">
        <v>30</v>
      </c>
      <c r="T412" s="57" t="s">
        <v>459</v>
      </c>
      <c r="U412" s="42">
        <v>221844</v>
      </c>
      <c r="V412" s="43">
        <v>308600</v>
      </c>
      <c r="W412" s="80">
        <v>2.3598865174467954E-2</v>
      </c>
      <c r="X412" s="45">
        <v>1256.2331767814758</v>
      </c>
      <c r="Y412" s="42">
        <v>1388.1376603435308</v>
      </c>
      <c r="Z412" s="43">
        <v>2644.3708371250068</v>
      </c>
    </row>
    <row r="413" spans="19:26" ht="15.75" thickBot="1" x14ac:dyDescent="0.3">
      <c r="S413" s="56" t="s">
        <v>30</v>
      </c>
      <c r="T413" s="57" t="s">
        <v>460</v>
      </c>
      <c r="U413" s="42">
        <v>98603</v>
      </c>
      <c r="V413" s="43">
        <v>137200</v>
      </c>
      <c r="W413" s="80">
        <v>1.0491783220793919E-2</v>
      </c>
      <c r="X413" s="45">
        <v>558.50677853019602</v>
      </c>
      <c r="Y413" s="42">
        <v>617.14999027586657</v>
      </c>
      <c r="Z413" s="43">
        <v>1175.6567688060627</v>
      </c>
    </row>
    <row r="414" spans="19:26" ht="15.75" thickBot="1" x14ac:dyDescent="0.3">
      <c r="S414" s="56" t="s">
        <v>30</v>
      </c>
      <c r="T414" s="57" t="s">
        <v>461</v>
      </c>
      <c r="U414" s="42">
        <v>157730</v>
      </c>
      <c r="V414" s="43">
        <v>219400</v>
      </c>
      <c r="W414" s="80">
        <v>1.6777676666488234E-2</v>
      </c>
      <c r="X414" s="45">
        <v>893.12235575455543</v>
      </c>
      <c r="Y414" s="42">
        <v>986.90020310878367</v>
      </c>
      <c r="Z414" s="43">
        <v>1880.0225588633391</v>
      </c>
    </row>
    <row r="415" spans="19:26" ht="15.75" thickBot="1" x14ac:dyDescent="0.3">
      <c r="S415" s="56" t="s">
        <v>30</v>
      </c>
      <c r="T415" s="57" t="s">
        <v>462</v>
      </c>
      <c r="U415" s="42">
        <v>228658</v>
      </c>
      <c r="V415" s="43">
        <v>318100</v>
      </c>
      <c r="W415" s="80">
        <v>2.4325337044712431E-2</v>
      </c>
      <c r="X415" s="45">
        <v>1294.9052933706657</v>
      </c>
      <c r="Y415" s="42">
        <v>1430.8703491745857</v>
      </c>
      <c r="Z415" s="43">
        <v>2725.7756425452517</v>
      </c>
    </row>
    <row r="416" spans="19:26" ht="15.75" thickBot="1" x14ac:dyDescent="0.3">
      <c r="S416" s="56" t="s">
        <v>30</v>
      </c>
      <c r="T416" s="57" t="s">
        <v>463</v>
      </c>
      <c r="U416" s="42">
        <v>365737</v>
      </c>
      <c r="V416" s="43">
        <v>508700</v>
      </c>
      <c r="W416" s="80">
        <v>3.8900656883512144E-2</v>
      </c>
      <c r="X416" s="45">
        <v>2070.7900746232558</v>
      </c>
      <c r="Y416" s="42">
        <v>2288.2230324586976</v>
      </c>
      <c r="Z416" s="43">
        <v>4359.0131070819534</v>
      </c>
    </row>
    <row r="417" spans="19:26" ht="15.75" thickBot="1" x14ac:dyDescent="0.3">
      <c r="S417" s="56" t="s">
        <v>30</v>
      </c>
      <c r="T417" s="57" t="s">
        <v>464</v>
      </c>
      <c r="U417" s="42">
        <v>131858</v>
      </c>
      <c r="V417" s="43">
        <v>183400</v>
      </c>
      <c r="W417" s="80">
        <v>1.4024730631877586E-2</v>
      </c>
      <c r="X417" s="45">
        <v>746.57538762709873</v>
      </c>
      <c r="Y417" s="42">
        <v>824.96580332794406</v>
      </c>
      <c r="Z417" s="43">
        <v>1571.5411909550428</v>
      </c>
    </row>
    <row r="418" spans="19:26" ht="15.75" thickBot="1" x14ac:dyDescent="0.3">
      <c r="S418" s="69" t="s">
        <v>30</v>
      </c>
      <c r="T418" s="70" t="s">
        <v>465</v>
      </c>
      <c r="U418" s="71">
        <v>188639</v>
      </c>
      <c r="V418" s="72">
        <v>262400</v>
      </c>
      <c r="W418" s="81">
        <v>2.0065917763384289E-2</v>
      </c>
      <c r="X418" s="75">
        <v>1068.1645676845733</v>
      </c>
      <c r="Y418" s="71">
        <v>1180.3218472914534</v>
      </c>
      <c r="Z418" s="72">
        <v>2248.4864149760269</v>
      </c>
    </row>
    <row r="419" spans="19:26" ht="15.75" thickBot="1" x14ac:dyDescent="0.3">
      <c r="S419" s="40" t="s">
        <v>70</v>
      </c>
      <c r="T419" s="41" t="s">
        <v>466</v>
      </c>
      <c r="U419" s="76">
        <v>149516</v>
      </c>
      <c r="V419" s="77">
        <v>201800</v>
      </c>
      <c r="W419" s="78">
        <v>2.576871999182756E-2</v>
      </c>
      <c r="X419" s="79">
        <v>821.48965499837539</v>
      </c>
      <c r="Y419" s="76">
        <v>907.7460687732048</v>
      </c>
      <c r="Z419" s="77">
        <v>1729.2357237715801</v>
      </c>
    </row>
    <row r="420" spans="19:26" ht="15.75" thickBot="1" x14ac:dyDescent="0.3">
      <c r="S420" s="56" t="s">
        <v>70</v>
      </c>
      <c r="T420" s="57" t="s">
        <v>467</v>
      </c>
      <c r="U420" s="42">
        <v>189059</v>
      </c>
      <c r="V420" s="43">
        <v>255200</v>
      </c>
      <c r="W420" s="80">
        <v>3.2587598324650115E-2</v>
      </c>
      <c r="X420" s="45">
        <v>1038.870961127777</v>
      </c>
      <c r="Y420" s="42">
        <v>1147.9524120461936</v>
      </c>
      <c r="Z420" s="43">
        <v>2186.8233731739706</v>
      </c>
    </row>
    <row r="421" spans="19:26" ht="15.75" thickBot="1" x14ac:dyDescent="0.3">
      <c r="S421" s="56" t="s">
        <v>70</v>
      </c>
      <c r="T421" s="57" t="s">
        <v>468</v>
      </c>
      <c r="U421" s="42">
        <v>207874</v>
      </c>
      <c r="V421" s="43">
        <v>280600</v>
      </c>
      <c r="W421" s="80">
        <v>3.5831034835018899E-2</v>
      </c>
      <c r="X421" s="45">
        <v>1142.26955992341</v>
      </c>
      <c r="Y421" s="42">
        <v>1262.2078637153681</v>
      </c>
      <c r="Z421" s="43">
        <v>2404.4774236387784</v>
      </c>
    </row>
    <row r="422" spans="19:26" ht="15.75" thickBot="1" x14ac:dyDescent="0.3">
      <c r="S422" s="56" t="s">
        <v>70</v>
      </c>
      <c r="T422" s="57" t="s">
        <v>469</v>
      </c>
      <c r="U422" s="42">
        <v>202941</v>
      </c>
      <c r="V422" s="43">
        <v>273900</v>
      </c>
      <c r="W422" s="80">
        <v>3.497548268464603E-2</v>
      </c>
      <c r="X422" s="45">
        <v>1114.9951263828298</v>
      </c>
      <c r="Y422" s="42">
        <v>1232.0696146530267</v>
      </c>
      <c r="Z422" s="43">
        <v>2347.0647410358565</v>
      </c>
    </row>
    <row r="423" spans="19:26" ht="15.75" thickBot="1" x14ac:dyDescent="0.3">
      <c r="S423" s="56" t="s">
        <v>70</v>
      </c>
      <c r="T423" s="57" t="s">
        <v>470</v>
      </c>
      <c r="U423" s="42">
        <v>151002</v>
      </c>
      <c r="V423" s="43">
        <v>203800</v>
      </c>
      <c r="W423" s="80">
        <v>2.6024108693431403E-2</v>
      </c>
      <c r="X423" s="45">
        <v>829.63127695078754</v>
      </c>
      <c r="Y423" s="42">
        <v>916.74256103062021</v>
      </c>
      <c r="Z423" s="43">
        <v>1746.3738379814076</v>
      </c>
    </row>
    <row r="424" spans="19:26" ht="15.75" thickBot="1" x14ac:dyDescent="0.3">
      <c r="S424" s="56" t="s">
        <v>70</v>
      </c>
      <c r="T424" s="57" t="s">
        <v>471</v>
      </c>
      <c r="U424" s="42">
        <v>136989</v>
      </c>
      <c r="V424" s="43">
        <v>184900</v>
      </c>
      <c r="W424" s="80">
        <v>2.3610685463275105E-2</v>
      </c>
      <c r="X424" s="45">
        <v>752.69294950049368</v>
      </c>
      <c r="Y424" s="42">
        <v>831.72570919804548</v>
      </c>
      <c r="Z424" s="43">
        <v>1584.4186586985393</v>
      </c>
    </row>
    <row r="425" spans="19:26" ht="15.75" thickBot="1" x14ac:dyDescent="0.3">
      <c r="S425" s="56" t="s">
        <v>70</v>
      </c>
      <c r="T425" s="57" t="s">
        <v>472</v>
      </c>
      <c r="U425" s="42">
        <v>145323</v>
      </c>
      <c r="V425" s="43">
        <v>196200</v>
      </c>
      <c r="W425" s="80">
        <v>2.5053631627336807E-2</v>
      </c>
      <c r="X425" s="45">
        <v>798.69311353162175</v>
      </c>
      <c r="Y425" s="42">
        <v>882.55589045244199</v>
      </c>
      <c r="Z425" s="43">
        <v>1681.2490039840636</v>
      </c>
    </row>
    <row r="426" spans="19:26" ht="15.75" thickBot="1" x14ac:dyDescent="0.3">
      <c r="S426" s="56" t="s">
        <v>70</v>
      </c>
      <c r="T426" s="57" t="s">
        <v>473</v>
      </c>
      <c r="U426" s="42">
        <v>125481</v>
      </c>
      <c r="V426" s="43">
        <v>169400</v>
      </c>
      <c r="W426" s="80">
        <v>2.1631423025845337E-2</v>
      </c>
      <c r="X426" s="45">
        <v>689.5953793693003</v>
      </c>
      <c r="Y426" s="42">
        <v>762.00289420307683</v>
      </c>
      <c r="Z426" s="43">
        <v>1451.5982735723771</v>
      </c>
    </row>
    <row r="427" spans="19:26" ht="15.75" thickBot="1" x14ac:dyDescent="0.3">
      <c r="S427" s="56" t="s">
        <v>70</v>
      </c>
      <c r="T427" s="57" t="s">
        <v>474</v>
      </c>
      <c r="U427" s="42">
        <v>113190</v>
      </c>
      <c r="V427" s="43">
        <v>152800</v>
      </c>
      <c r="W427" s="80">
        <v>1.9511696802533455E-2</v>
      </c>
      <c r="X427" s="45">
        <v>622.01991716428029</v>
      </c>
      <c r="Y427" s="42">
        <v>687.33200846652971</v>
      </c>
      <c r="Z427" s="43">
        <v>1309.35192563081</v>
      </c>
    </row>
    <row r="428" spans="19:26" ht="15.75" thickBot="1" x14ac:dyDescent="0.3">
      <c r="S428" s="56" t="s">
        <v>70</v>
      </c>
      <c r="T428" s="57" t="s">
        <v>475</v>
      </c>
      <c r="U428" s="42">
        <v>224884</v>
      </c>
      <c r="V428" s="43">
        <v>303600</v>
      </c>
      <c r="W428" s="80">
        <v>3.876800490346307E-2</v>
      </c>
      <c r="X428" s="45">
        <v>1235.8982123761486</v>
      </c>
      <c r="Y428" s="42">
        <v>1365.6675246756442</v>
      </c>
      <c r="Z428" s="43">
        <v>2601.5657370517929</v>
      </c>
    </row>
    <row r="429" spans="19:26" ht="15.75" thickBot="1" x14ac:dyDescent="0.3">
      <c r="S429" s="56" t="s">
        <v>70</v>
      </c>
      <c r="T429" s="57" t="s">
        <v>476</v>
      </c>
      <c r="U429" s="42">
        <v>120902</v>
      </c>
      <c r="V429" s="43">
        <v>163200</v>
      </c>
      <c r="W429" s="80">
        <v>2.0839718050873431E-2</v>
      </c>
      <c r="X429" s="45">
        <v>664.35635131682307</v>
      </c>
      <c r="Y429" s="42">
        <v>734.1137682050894</v>
      </c>
      <c r="Z429" s="43">
        <v>1398.4701195219125</v>
      </c>
    </row>
    <row r="430" spans="19:26" ht="15.75" thickBot="1" x14ac:dyDescent="0.3">
      <c r="S430" s="56" t="s">
        <v>70</v>
      </c>
      <c r="T430" s="57" t="s">
        <v>477</v>
      </c>
      <c r="U430" s="42">
        <v>169829</v>
      </c>
      <c r="V430" s="43">
        <v>229200</v>
      </c>
      <c r="W430" s="80">
        <v>2.9267545203800184E-2</v>
      </c>
      <c r="X430" s="45">
        <v>933.02987574642054</v>
      </c>
      <c r="Y430" s="42">
        <v>1030.9980126997946</v>
      </c>
      <c r="Z430" s="43">
        <v>1964.027888446215</v>
      </c>
    </row>
    <row r="431" spans="19:26" ht="15.75" thickBot="1" x14ac:dyDescent="0.3">
      <c r="S431" s="56" t="s">
        <v>70</v>
      </c>
      <c r="T431" s="57" t="s">
        <v>478</v>
      </c>
      <c r="U431" s="42">
        <v>194400</v>
      </c>
      <c r="V431" s="43">
        <v>262400</v>
      </c>
      <c r="W431" s="80">
        <v>3.3506997650423948E-2</v>
      </c>
      <c r="X431" s="45">
        <v>1068.1808001564605</v>
      </c>
      <c r="Y431" s="42">
        <v>1180.3397841728888</v>
      </c>
      <c r="Z431" s="43">
        <v>2248.5205843293493</v>
      </c>
    </row>
    <row r="432" spans="19:26" ht="15.75" thickBot="1" x14ac:dyDescent="0.3">
      <c r="S432" s="56" t="s">
        <v>70</v>
      </c>
      <c r="T432" s="57" t="s">
        <v>479</v>
      </c>
      <c r="U432" s="42">
        <v>225156</v>
      </c>
      <c r="V432" s="43">
        <v>303900</v>
      </c>
      <c r="W432" s="80">
        <v>3.8806313208703647E-2</v>
      </c>
      <c r="X432" s="45">
        <v>1237.1194556690104</v>
      </c>
      <c r="Y432" s="42">
        <v>1367.0169985142566</v>
      </c>
      <c r="Z432" s="43">
        <v>2604.1364541832672</v>
      </c>
    </row>
    <row r="433" spans="19:26" ht="15.75" thickBot="1" x14ac:dyDescent="0.3">
      <c r="S433" s="56" t="s">
        <v>70</v>
      </c>
      <c r="T433" s="57" t="s">
        <v>480</v>
      </c>
      <c r="U433" s="42">
        <v>169148</v>
      </c>
      <c r="V433" s="43">
        <v>228300</v>
      </c>
      <c r="W433" s="80">
        <v>2.9152620288078454E-2</v>
      </c>
      <c r="X433" s="45">
        <v>929.36614586783503</v>
      </c>
      <c r="Y433" s="42">
        <v>1026.9495911839576</v>
      </c>
      <c r="Z433" s="43">
        <v>1956.3157370517927</v>
      </c>
    </row>
    <row r="434" spans="19:26" ht="15.75" thickBot="1" x14ac:dyDescent="0.3">
      <c r="S434" s="56" t="s">
        <v>70</v>
      </c>
      <c r="T434" s="57" t="s">
        <v>481</v>
      </c>
      <c r="U434" s="42">
        <v>167435</v>
      </c>
      <c r="V434" s="43">
        <v>226000</v>
      </c>
      <c r="W434" s="80">
        <v>2.8858923281234038E-2</v>
      </c>
      <c r="X434" s="45">
        <v>920.00328062256119</v>
      </c>
      <c r="Y434" s="42">
        <v>1016.6036250879301</v>
      </c>
      <c r="Z434" s="43">
        <v>1936.6069057104914</v>
      </c>
    </row>
    <row r="435" spans="19:26" ht="15.75" thickBot="1" x14ac:dyDescent="0.3">
      <c r="S435" s="56" t="s">
        <v>70</v>
      </c>
      <c r="T435" s="57" t="s">
        <v>482</v>
      </c>
      <c r="U435" s="42">
        <v>209360</v>
      </c>
      <c r="V435" s="43">
        <v>282600</v>
      </c>
      <c r="W435" s="80">
        <v>3.6086423536622739E-2</v>
      </c>
      <c r="X435" s="45">
        <v>1150.4111818758222</v>
      </c>
      <c r="Y435" s="42">
        <v>1271.2043559727833</v>
      </c>
      <c r="Z435" s="43">
        <v>2421.6155378486055</v>
      </c>
    </row>
    <row r="436" spans="19:26" ht="15.75" thickBot="1" x14ac:dyDescent="0.3">
      <c r="S436" s="56" t="s">
        <v>70</v>
      </c>
      <c r="T436" s="57" t="s">
        <v>483</v>
      </c>
      <c r="U436" s="42">
        <v>182405</v>
      </c>
      <c r="V436" s="43">
        <v>246200</v>
      </c>
      <c r="W436" s="80">
        <v>3.1438349167432836E-2</v>
      </c>
      <c r="X436" s="45">
        <v>1002.233662341923</v>
      </c>
      <c r="Y436" s="42">
        <v>1107.4681968878249</v>
      </c>
      <c r="Z436" s="43">
        <v>2109.7018592297482</v>
      </c>
    </row>
    <row r="437" spans="19:26" ht="15.75" thickBot="1" x14ac:dyDescent="0.3">
      <c r="S437" s="56" t="s">
        <v>70</v>
      </c>
      <c r="T437" s="57" t="s">
        <v>484</v>
      </c>
      <c r="U437" s="42">
        <v>243259</v>
      </c>
      <c r="V437" s="43">
        <v>328400</v>
      </c>
      <c r="W437" s="80">
        <v>4.1934824803350701E-2</v>
      </c>
      <c r="X437" s="45">
        <v>1336.8543245860581</v>
      </c>
      <c r="Y437" s="42">
        <v>1477.224028667594</v>
      </c>
      <c r="Z437" s="43">
        <v>2814.078353253652</v>
      </c>
    </row>
    <row r="438" spans="19:26" ht="15.75" thickBot="1" x14ac:dyDescent="0.3">
      <c r="S438" s="56" t="s">
        <v>70</v>
      </c>
      <c r="T438" s="57" t="s">
        <v>485</v>
      </c>
      <c r="U438" s="42">
        <v>151395</v>
      </c>
      <c r="V438" s="43">
        <v>204400</v>
      </c>
      <c r="W438" s="80">
        <v>2.6100725303912557E-2</v>
      </c>
      <c r="X438" s="45">
        <v>832.07376353651125</v>
      </c>
      <c r="Y438" s="42">
        <v>919.44150870784483</v>
      </c>
      <c r="Z438" s="43">
        <v>1751.5152722443561</v>
      </c>
    </row>
    <row r="439" spans="19:26" ht="15.75" thickBot="1" x14ac:dyDescent="0.3">
      <c r="S439" s="56" t="s">
        <v>70</v>
      </c>
      <c r="T439" s="57" t="s">
        <v>70</v>
      </c>
      <c r="U439" s="42">
        <v>318132</v>
      </c>
      <c r="V439" s="43">
        <v>429400</v>
      </c>
      <c r="W439" s="80">
        <v>5.4831954234344671E-2</v>
      </c>
      <c r="X439" s="45">
        <v>1748.0062331828663</v>
      </c>
      <c r="Y439" s="42">
        <v>1931.5468876670673</v>
      </c>
      <c r="Z439" s="43">
        <v>3679.5531208499333</v>
      </c>
    </row>
    <row r="440" spans="19:26" ht="15.75" thickBot="1" x14ac:dyDescent="0.3">
      <c r="S440" s="56" t="s">
        <v>70</v>
      </c>
      <c r="T440" s="57" t="s">
        <v>486</v>
      </c>
      <c r="U440" s="42">
        <v>116700</v>
      </c>
      <c r="V440" s="43">
        <v>157500</v>
      </c>
      <c r="W440" s="80">
        <v>2.0111860251302481E-2</v>
      </c>
      <c r="X440" s="45">
        <v>641.15272875244864</v>
      </c>
      <c r="Y440" s="42">
        <v>708.4737652714557</v>
      </c>
      <c r="Z440" s="43">
        <v>1349.6264940239043</v>
      </c>
    </row>
    <row r="441" spans="19:26" ht="15.75" thickBot="1" x14ac:dyDescent="0.3">
      <c r="S441" s="56" t="s">
        <v>70</v>
      </c>
      <c r="T441" s="57" t="s">
        <v>487</v>
      </c>
      <c r="U441" s="42">
        <v>98348</v>
      </c>
      <c r="V441" s="43">
        <v>132800</v>
      </c>
      <c r="W441" s="80">
        <v>1.6957809786495047E-2</v>
      </c>
      <c r="X441" s="45">
        <v>540.60369764015991</v>
      </c>
      <c r="Y441" s="42">
        <v>597.36708589237674</v>
      </c>
      <c r="Z441" s="43">
        <v>1137.9707835325366</v>
      </c>
    </row>
    <row r="442" spans="19:26" ht="15.75" thickBot="1" x14ac:dyDescent="0.3">
      <c r="S442" s="56" t="s">
        <v>70</v>
      </c>
      <c r="T442" s="57" t="s">
        <v>488</v>
      </c>
      <c r="U442" s="42">
        <v>201800</v>
      </c>
      <c r="V442" s="43">
        <v>272400</v>
      </c>
      <c r="W442" s="80">
        <v>3.4783941158443153E-2</v>
      </c>
      <c r="X442" s="45">
        <v>1108.8889099185208</v>
      </c>
      <c r="Y442" s="42">
        <v>1225.3222454599654</v>
      </c>
      <c r="Z442" s="43">
        <v>2334.2111553784862</v>
      </c>
    </row>
    <row r="443" spans="19:26" ht="15.75" thickBot="1" x14ac:dyDescent="0.3">
      <c r="S443" s="56" t="s">
        <v>70</v>
      </c>
      <c r="T443" s="57" t="s">
        <v>489</v>
      </c>
      <c r="U443" s="42">
        <v>182891</v>
      </c>
      <c r="V443" s="43">
        <v>246900</v>
      </c>
      <c r="W443" s="80">
        <v>3.1527735212994179E-2</v>
      </c>
      <c r="X443" s="45">
        <v>1005.0832300252672</v>
      </c>
      <c r="Y443" s="42">
        <v>1110.6169691779203</v>
      </c>
      <c r="Z443" s="43">
        <v>2115.7001992031874</v>
      </c>
    </row>
    <row r="444" spans="19:26" ht="15.75" thickBot="1" x14ac:dyDescent="0.3">
      <c r="S444" s="56" t="s">
        <v>70</v>
      </c>
      <c r="T444" s="57" t="s">
        <v>490</v>
      </c>
      <c r="U444" s="42">
        <v>176301</v>
      </c>
      <c r="V444" s="43">
        <v>238000</v>
      </c>
      <c r="W444" s="80">
        <v>3.0391255490857083E-2</v>
      </c>
      <c r="X444" s="45">
        <v>968.85301233703353</v>
      </c>
      <c r="Y444" s="42">
        <v>1070.5825786324219</v>
      </c>
      <c r="Z444" s="43">
        <v>2039.4355909694555</v>
      </c>
    </row>
    <row r="445" spans="19:26" ht="15.75" thickBot="1" x14ac:dyDescent="0.3">
      <c r="S445" s="56" t="s">
        <v>70</v>
      </c>
      <c r="T445" s="57" t="s">
        <v>491</v>
      </c>
      <c r="U445" s="42">
        <v>171070</v>
      </c>
      <c r="V445" s="43">
        <v>230900</v>
      </c>
      <c r="W445" s="80">
        <v>2.9484625600163447E-2</v>
      </c>
      <c r="X445" s="45">
        <v>939.95025440597067</v>
      </c>
      <c r="Y445" s="42">
        <v>1038.6450311185977</v>
      </c>
      <c r="Z445" s="43">
        <v>1978.5952855245682</v>
      </c>
    </row>
    <row r="446" spans="19:26" ht="15.75" thickBot="1" x14ac:dyDescent="0.3">
      <c r="S446" s="56" t="s">
        <v>70</v>
      </c>
      <c r="T446" s="57" t="s">
        <v>492</v>
      </c>
      <c r="U446" s="42">
        <v>113814</v>
      </c>
      <c r="V446" s="43">
        <v>153600</v>
      </c>
      <c r="W446" s="80">
        <v>1.9613852283174991E-2</v>
      </c>
      <c r="X446" s="45">
        <v>625.27656594524512</v>
      </c>
      <c r="Y446" s="42">
        <v>690.93060536949588</v>
      </c>
      <c r="Z446" s="43">
        <v>1316.2071713147411</v>
      </c>
    </row>
    <row r="447" spans="19:26" ht="15.75" thickBot="1" x14ac:dyDescent="0.3">
      <c r="S447" s="56" t="s">
        <v>70</v>
      </c>
      <c r="T447" s="57" t="s">
        <v>493</v>
      </c>
      <c r="U447" s="42">
        <v>170006</v>
      </c>
      <c r="V447" s="43">
        <v>229500</v>
      </c>
      <c r="W447" s="80">
        <v>2.9305853509040761E-2</v>
      </c>
      <c r="X447" s="45">
        <v>934.25111903928234</v>
      </c>
      <c r="Y447" s="42">
        <v>1032.3474865384069</v>
      </c>
      <c r="Z447" s="43">
        <v>1966.5986055776893</v>
      </c>
    </row>
    <row r="448" spans="19:26" ht="15.75" thickBot="1" x14ac:dyDescent="0.3">
      <c r="S448" s="56" t="s">
        <v>70</v>
      </c>
      <c r="T448" s="57" t="s">
        <v>494</v>
      </c>
      <c r="U448" s="42">
        <v>154092</v>
      </c>
      <c r="V448" s="43">
        <v>208000</v>
      </c>
      <c r="W448" s="80">
        <v>2.6560424966799469E-2</v>
      </c>
      <c r="X448" s="45">
        <v>846.72868305085285</v>
      </c>
      <c r="Y448" s="42">
        <v>935.63519477119235</v>
      </c>
      <c r="Z448" s="43">
        <v>1782.3638778220452</v>
      </c>
    </row>
    <row r="449" spans="19:26" ht="15.75" thickBot="1" x14ac:dyDescent="0.3">
      <c r="S449" s="56" t="s">
        <v>70</v>
      </c>
      <c r="T449" s="57" t="s">
        <v>495</v>
      </c>
      <c r="U449" s="42">
        <v>140679</v>
      </c>
      <c r="V449" s="43">
        <v>189900</v>
      </c>
      <c r="W449" s="80">
        <v>2.4249157217284708E-2</v>
      </c>
      <c r="X449" s="45">
        <v>773.04700438152383</v>
      </c>
      <c r="Y449" s="42">
        <v>854.21693984158378</v>
      </c>
      <c r="Z449" s="43">
        <v>1627.2639442231075</v>
      </c>
    </row>
    <row r="450" spans="19:26" ht="15.75" thickBot="1" x14ac:dyDescent="0.3">
      <c r="S450" s="56" t="s">
        <v>70</v>
      </c>
      <c r="T450" s="57" t="s">
        <v>496</v>
      </c>
      <c r="U450" s="42">
        <v>185207</v>
      </c>
      <c r="V450" s="43">
        <v>250000</v>
      </c>
      <c r="W450" s="80">
        <v>3.1923587700480129E-2</v>
      </c>
      <c r="X450" s="45">
        <v>1017.7027440515058</v>
      </c>
      <c r="Y450" s="42">
        <v>1124.5615321769137</v>
      </c>
      <c r="Z450" s="43">
        <v>2142.2642762284195</v>
      </c>
    </row>
    <row r="451" spans="19:26" ht="15.75" thickBot="1" x14ac:dyDescent="0.3">
      <c r="S451" s="56" t="s">
        <v>70</v>
      </c>
      <c r="T451" s="57" t="s">
        <v>497</v>
      </c>
      <c r="U451" s="42">
        <v>136944</v>
      </c>
      <c r="V451" s="43">
        <v>184900</v>
      </c>
      <c r="W451" s="80">
        <v>2.3610685463275105E-2</v>
      </c>
      <c r="X451" s="45">
        <v>752.69294950049368</v>
      </c>
      <c r="Y451" s="42">
        <v>831.72570919804548</v>
      </c>
      <c r="Z451" s="43">
        <v>1584.4186586985393</v>
      </c>
    </row>
    <row r="452" spans="19:26" ht="15.75" thickBot="1" x14ac:dyDescent="0.3">
      <c r="S452" s="69" t="s">
        <v>70</v>
      </c>
      <c r="T452" s="70" t="s">
        <v>498</v>
      </c>
      <c r="U452" s="71">
        <v>156052</v>
      </c>
      <c r="V452" s="72">
        <v>210600</v>
      </c>
      <c r="W452" s="81">
        <v>2.6892430278884463E-2</v>
      </c>
      <c r="X452" s="75">
        <v>857.31279158898849</v>
      </c>
      <c r="Y452" s="71">
        <v>947.33063470583227</v>
      </c>
      <c r="Z452" s="72">
        <v>1804.6434262948208</v>
      </c>
    </row>
    <row r="453" spans="19:26" ht="15.75" thickBot="1" x14ac:dyDescent="0.3">
      <c r="S453" s="40" t="s">
        <v>72</v>
      </c>
      <c r="T453" s="41" t="s">
        <v>499</v>
      </c>
      <c r="U453" s="76">
        <v>67078</v>
      </c>
      <c r="V453" s="77">
        <v>91500</v>
      </c>
      <c r="W453" s="78">
        <v>2.0608572265141106E-2</v>
      </c>
      <c r="X453" s="79">
        <v>372.4913771837642</v>
      </c>
      <c r="Y453" s="76">
        <v>411.60297178805945</v>
      </c>
      <c r="Z453" s="77">
        <v>784.09434897182359</v>
      </c>
    </row>
    <row r="454" spans="19:26" ht="15.75" thickBot="1" x14ac:dyDescent="0.3">
      <c r="S454" s="56" t="s">
        <v>72</v>
      </c>
      <c r="T454" s="57" t="s">
        <v>500</v>
      </c>
      <c r="U454" s="42">
        <v>189728</v>
      </c>
      <c r="V454" s="43">
        <v>258700</v>
      </c>
      <c r="W454" s="80">
        <v>5.8267078087344312E-2</v>
      </c>
      <c r="X454" s="45">
        <v>1053.1532161468831</v>
      </c>
      <c r="Y454" s="42">
        <v>1163.734303842306</v>
      </c>
      <c r="Z454" s="43">
        <v>2216.8875199891891</v>
      </c>
    </row>
    <row r="455" spans="19:26" ht="15.75" thickBot="1" x14ac:dyDescent="0.3">
      <c r="S455" s="56" t="s">
        <v>72</v>
      </c>
      <c r="T455" s="57" t="s">
        <v>501</v>
      </c>
      <c r="U455" s="42">
        <v>200248</v>
      </c>
      <c r="V455" s="43">
        <v>273000</v>
      </c>
      <c r="W455" s="80">
        <v>6.1487871348453793E-2</v>
      </c>
      <c r="X455" s="45">
        <v>1111.3677155318867</v>
      </c>
      <c r="Y455" s="42">
        <v>1228.0613256627348</v>
      </c>
      <c r="Z455" s="43">
        <v>2339.4290411946213</v>
      </c>
    </row>
    <row r="456" spans="19:26" ht="15.75" thickBot="1" x14ac:dyDescent="0.3">
      <c r="S456" s="56" t="s">
        <v>72</v>
      </c>
      <c r="T456" s="57" t="s">
        <v>502</v>
      </c>
      <c r="U456" s="42">
        <v>116368</v>
      </c>
      <c r="V456" s="43">
        <v>158700</v>
      </c>
      <c r="W456" s="80">
        <v>3.5744048289375885E-2</v>
      </c>
      <c r="X456" s="45">
        <v>646.05881485315172</v>
      </c>
      <c r="Y456" s="42">
        <v>713.89499041273257</v>
      </c>
      <c r="Z456" s="43">
        <v>1359.9538052658843</v>
      </c>
    </row>
    <row r="457" spans="19:26" ht="15.75" thickBot="1" x14ac:dyDescent="0.3">
      <c r="S457" s="56" t="s">
        <v>72</v>
      </c>
      <c r="T457" s="57" t="s">
        <v>503</v>
      </c>
      <c r="U457" s="42">
        <v>238014</v>
      </c>
      <c r="V457" s="43">
        <v>324500</v>
      </c>
      <c r="W457" s="80">
        <v>7.3087231694407534E-2</v>
      </c>
      <c r="X457" s="45">
        <v>1321.0213321981585</v>
      </c>
      <c r="Y457" s="42">
        <v>1459.728572078965</v>
      </c>
      <c r="Z457" s="43">
        <v>2780.7499042771233</v>
      </c>
    </row>
    <row r="458" spans="19:26" ht="15.75" thickBot="1" x14ac:dyDescent="0.3">
      <c r="S458" s="56" t="s">
        <v>72</v>
      </c>
      <c r="T458" s="57" t="s">
        <v>504</v>
      </c>
      <c r="U458" s="42">
        <v>268620</v>
      </c>
      <c r="V458" s="43">
        <v>366200</v>
      </c>
      <c r="W458" s="80">
        <v>8.2479335120160369E-2</v>
      </c>
      <c r="X458" s="45">
        <v>1490.7796975376446</v>
      </c>
      <c r="Y458" s="42">
        <v>1647.311565779097</v>
      </c>
      <c r="Z458" s="43">
        <v>3138.0912633167418</v>
      </c>
    </row>
    <row r="459" spans="19:26" ht="15.75" thickBot="1" x14ac:dyDescent="0.3">
      <c r="S459" s="56" t="s">
        <v>72</v>
      </c>
      <c r="T459" s="57" t="s">
        <v>505</v>
      </c>
      <c r="U459" s="42">
        <v>123547</v>
      </c>
      <c r="V459" s="43">
        <v>168400</v>
      </c>
      <c r="W459" s="80">
        <v>3.7928782179778825E-2</v>
      </c>
      <c r="X459" s="45">
        <v>685.54697177864375</v>
      </c>
      <c r="Y459" s="42">
        <v>757.52940381540122</v>
      </c>
      <c r="Z459" s="43">
        <v>1443.076375594045</v>
      </c>
    </row>
    <row r="460" spans="19:26" ht="15.75" thickBot="1" x14ac:dyDescent="0.3">
      <c r="S460" s="56" t="s">
        <v>72</v>
      </c>
      <c r="T460" s="57" t="s">
        <v>506</v>
      </c>
      <c r="U460" s="42">
        <v>146211</v>
      </c>
      <c r="V460" s="43">
        <v>199300</v>
      </c>
      <c r="W460" s="80">
        <v>4.4888398387351064E-2</v>
      </c>
      <c r="X460" s="45">
        <v>811.33914177840666</v>
      </c>
      <c r="Y460" s="42">
        <v>896.52975166513932</v>
      </c>
      <c r="Z460" s="43">
        <v>1707.8688934435459</v>
      </c>
    </row>
    <row r="461" spans="19:26" ht="15.75" thickBot="1" x14ac:dyDescent="0.3">
      <c r="S461" s="56" t="s">
        <v>72</v>
      </c>
      <c r="T461" s="57" t="s">
        <v>507</v>
      </c>
      <c r="U461" s="42">
        <v>119772</v>
      </c>
      <c r="V461" s="43">
        <v>163300</v>
      </c>
      <c r="W461" s="80">
        <v>3.6780107660082433E-2</v>
      </c>
      <c r="X461" s="45">
        <v>664.78515731266339</v>
      </c>
      <c r="Y461" s="42">
        <v>734.58759883049299</v>
      </c>
      <c r="Z461" s="43">
        <v>1399.3727561431565</v>
      </c>
    </row>
    <row r="462" spans="19:26" ht="15.75" thickBot="1" x14ac:dyDescent="0.3">
      <c r="S462" s="56" t="s">
        <v>72</v>
      </c>
      <c r="T462" s="57" t="s">
        <v>508</v>
      </c>
      <c r="U462" s="42">
        <v>151077</v>
      </c>
      <c r="V462" s="43">
        <v>206000</v>
      </c>
      <c r="W462" s="80">
        <v>4.639744138381495E-2</v>
      </c>
      <c r="X462" s="45">
        <v>838.61446666508664</v>
      </c>
      <c r="Y462" s="42">
        <v>926.66898566492068</v>
      </c>
      <c r="Z462" s="43">
        <v>1765.2834523300073</v>
      </c>
    </row>
    <row r="463" spans="19:26" ht="15.75" thickBot="1" x14ac:dyDescent="0.3">
      <c r="S463" s="56" t="s">
        <v>72</v>
      </c>
      <c r="T463" s="57" t="s">
        <v>509</v>
      </c>
      <c r="U463" s="42">
        <v>197757</v>
      </c>
      <c r="V463" s="43">
        <v>269600</v>
      </c>
      <c r="W463" s="80">
        <v>6.0722088335322867E-2</v>
      </c>
      <c r="X463" s="45">
        <v>1097.5265058878999</v>
      </c>
      <c r="Y463" s="42">
        <v>1212.7667890061293</v>
      </c>
      <c r="Z463" s="43">
        <v>2310.2932948940293</v>
      </c>
    </row>
    <row r="464" spans="19:26" ht="15.75" thickBot="1" x14ac:dyDescent="0.3">
      <c r="S464" s="56" t="s">
        <v>72</v>
      </c>
      <c r="T464" s="57" t="s">
        <v>510</v>
      </c>
      <c r="U464" s="42">
        <v>84928</v>
      </c>
      <c r="V464" s="43">
        <v>115800</v>
      </c>
      <c r="W464" s="80">
        <v>2.6081668506047432E-2</v>
      </c>
      <c r="X464" s="45">
        <v>471.41531669814094</v>
      </c>
      <c r="Y464" s="42">
        <v>520.91392495144567</v>
      </c>
      <c r="Z464" s="43">
        <v>992.32924164958661</v>
      </c>
    </row>
    <row r="465" spans="19:26" ht="15.75" thickBot="1" x14ac:dyDescent="0.3">
      <c r="S465" s="56" t="s">
        <v>72</v>
      </c>
      <c r="T465" s="57" t="s">
        <v>511</v>
      </c>
      <c r="U465" s="42">
        <v>154818</v>
      </c>
      <c r="V465" s="43">
        <v>211100</v>
      </c>
      <c r="W465" s="80">
        <v>4.7546115903511342E-2</v>
      </c>
      <c r="X465" s="45">
        <v>859.376281131067</v>
      </c>
      <c r="Y465" s="42">
        <v>949.61079064982903</v>
      </c>
      <c r="Z465" s="43">
        <v>1808.987071780896</v>
      </c>
    </row>
    <row r="466" spans="19:26" ht="15.75" thickBot="1" x14ac:dyDescent="0.3">
      <c r="S466" s="56" t="s">
        <v>72</v>
      </c>
      <c r="T466" s="57" t="s">
        <v>512</v>
      </c>
      <c r="U466" s="42">
        <v>173759</v>
      </c>
      <c r="V466" s="43">
        <v>236900</v>
      </c>
      <c r="W466" s="80">
        <v>5.3357057591387196E-2</v>
      </c>
      <c r="X466" s="45">
        <v>964.40663666484977</v>
      </c>
      <c r="Y466" s="42">
        <v>1065.669333514659</v>
      </c>
      <c r="Z466" s="43">
        <v>2030.0759701795087</v>
      </c>
    </row>
    <row r="467" spans="19:26" ht="15.75" thickBot="1" x14ac:dyDescent="0.3">
      <c r="S467" s="56" t="s">
        <v>72</v>
      </c>
      <c r="T467" s="57" t="s">
        <v>513</v>
      </c>
      <c r="U467" s="42">
        <v>126102</v>
      </c>
      <c r="V467" s="43">
        <v>171900</v>
      </c>
      <c r="W467" s="80">
        <v>3.8717088222707717E-2</v>
      </c>
      <c r="X467" s="45">
        <v>699.79527582392427</v>
      </c>
      <c r="Y467" s="42">
        <v>773.2737797854362</v>
      </c>
      <c r="Z467" s="43">
        <v>1473.0690556093605</v>
      </c>
    </row>
    <row r="468" spans="19:26" ht="15.75" thickBot="1" x14ac:dyDescent="0.3">
      <c r="S468" s="56" t="s">
        <v>72</v>
      </c>
      <c r="T468" s="57" t="s">
        <v>514</v>
      </c>
      <c r="U468" s="42">
        <v>91728</v>
      </c>
      <c r="V468" s="43">
        <v>125100</v>
      </c>
      <c r="W468" s="80">
        <v>2.8176310277258497E-2</v>
      </c>
      <c r="X468" s="45">
        <v>509.27509601845799</v>
      </c>
      <c r="Y468" s="42">
        <v>562.74898110039601</v>
      </c>
      <c r="Z468" s="43">
        <v>1072.0240771188539</v>
      </c>
    </row>
    <row r="469" spans="19:26" ht="15.75" thickBot="1" x14ac:dyDescent="0.3">
      <c r="S469" s="56" t="s">
        <v>72</v>
      </c>
      <c r="T469" s="57" t="s">
        <v>515</v>
      </c>
      <c r="U469" s="42">
        <v>127142</v>
      </c>
      <c r="V469" s="43">
        <v>173300</v>
      </c>
      <c r="W469" s="80">
        <v>3.9032410639879278E-2</v>
      </c>
      <c r="X469" s="45">
        <v>705.49459744203659</v>
      </c>
      <c r="Y469" s="42">
        <v>779.57153017345036</v>
      </c>
      <c r="Z469" s="43">
        <v>1485.0661276154869</v>
      </c>
    </row>
    <row r="470" spans="19:26" ht="15.75" thickBot="1" x14ac:dyDescent="0.3">
      <c r="S470" s="56" t="s">
        <v>72</v>
      </c>
      <c r="T470" s="57" t="s">
        <v>516</v>
      </c>
      <c r="U470" s="42">
        <v>148474</v>
      </c>
      <c r="V470" s="43">
        <v>202400</v>
      </c>
      <c r="W470" s="80">
        <v>4.5586612311088084E-2</v>
      </c>
      <c r="X470" s="45">
        <v>823.95906821851236</v>
      </c>
      <c r="Y470" s="42">
        <v>910.47477038145598</v>
      </c>
      <c r="Z470" s="43">
        <v>1734.4338385999683</v>
      </c>
    </row>
    <row r="471" spans="19:26" ht="15.75" thickBot="1" x14ac:dyDescent="0.3">
      <c r="S471" s="56" t="s">
        <v>72</v>
      </c>
      <c r="T471" s="57" t="s">
        <v>517</v>
      </c>
      <c r="U471" s="42">
        <v>265271</v>
      </c>
      <c r="V471" s="43">
        <v>361700</v>
      </c>
      <c r="W471" s="80">
        <v>8.146579877925178E-2</v>
      </c>
      <c r="X471" s="45">
        <v>1472.4604494794264</v>
      </c>
      <c r="Y471" s="42">
        <v>1627.068796674766</v>
      </c>
      <c r="Z471" s="43">
        <v>3099.5292461541922</v>
      </c>
    </row>
    <row r="472" spans="19:26" ht="15.75" thickBot="1" x14ac:dyDescent="0.3">
      <c r="S472" s="56" t="s">
        <v>72</v>
      </c>
      <c r="T472" s="57" t="s">
        <v>518</v>
      </c>
      <c r="U472" s="42">
        <v>100564</v>
      </c>
      <c r="V472" s="43">
        <v>137100</v>
      </c>
      <c r="W472" s="80">
        <v>3.0879073853014707E-2</v>
      </c>
      <c r="X472" s="45">
        <v>558.1264241737058</v>
      </c>
      <c r="Y472" s="42">
        <v>616.72969871194482</v>
      </c>
      <c r="Z472" s="43">
        <v>1174.8561228856506</v>
      </c>
    </row>
    <row r="473" spans="19:26" ht="15.75" thickBot="1" x14ac:dyDescent="0.3">
      <c r="S473" s="69" t="s">
        <v>72</v>
      </c>
      <c r="T473" s="70" t="s">
        <v>519</v>
      </c>
      <c r="U473" s="71">
        <v>165335</v>
      </c>
      <c r="V473" s="72">
        <v>225400</v>
      </c>
      <c r="W473" s="81">
        <v>5.0766909164620823E-2</v>
      </c>
      <c r="X473" s="75">
        <v>917.59078051607059</v>
      </c>
      <c r="Y473" s="71">
        <v>1013.9378124702579</v>
      </c>
      <c r="Z473" s="72">
        <v>1931.5285929863285</v>
      </c>
    </row>
    <row r="474" spans="19:26" ht="15.75" thickBot="1" x14ac:dyDescent="0.3">
      <c r="S474" s="40" t="s">
        <v>74</v>
      </c>
      <c r="T474" s="41" t="s">
        <v>520</v>
      </c>
      <c r="U474" s="76">
        <v>217219</v>
      </c>
      <c r="V474" s="77">
        <v>293200</v>
      </c>
      <c r="W474" s="78">
        <v>6.5540057224606582E-2</v>
      </c>
      <c r="X474" s="79">
        <v>1193.5140207082395</v>
      </c>
      <c r="Y474" s="76">
        <v>1318.8329928826047</v>
      </c>
      <c r="Z474" s="77">
        <v>2512.3470135908442</v>
      </c>
    </row>
    <row r="475" spans="19:26" ht="15.75" thickBot="1" x14ac:dyDescent="0.3">
      <c r="S475" s="56" t="s">
        <v>74</v>
      </c>
      <c r="T475" s="57" t="s">
        <v>521</v>
      </c>
      <c r="U475" s="42">
        <v>122432</v>
      </c>
      <c r="V475" s="43">
        <v>165300</v>
      </c>
      <c r="W475" s="80">
        <v>3.695010729613734E-2</v>
      </c>
      <c r="X475" s="45">
        <v>672.87812968305593</v>
      </c>
      <c r="Y475" s="42">
        <v>743.53033329977677</v>
      </c>
      <c r="Z475" s="43">
        <v>1416.4084629828326</v>
      </c>
    </row>
    <row r="476" spans="19:26" ht="15.75" thickBot="1" x14ac:dyDescent="0.3">
      <c r="S476" s="56" t="s">
        <v>74</v>
      </c>
      <c r="T476" s="57" t="s">
        <v>522</v>
      </c>
      <c r="U476" s="42">
        <v>266176</v>
      </c>
      <c r="V476" s="43">
        <v>359300</v>
      </c>
      <c r="W476" s="80">
        <v>8.0315629470672389E-2</v>
      </c>
      <c r="X476" s="45">
        <v>1462.5838596196127</v>
      </c>
      <c r="Y476" s="42">
        <v>1616.1551648796719</v>
      </c>
      <c r="Z476" s="43">
        <v>3078.7390244992848</v>
      </c>
    </row>
    <row r="477" spans="19:26" ht="15.75" thickBot="1" x14ac:dyDescent="0.3">
      <c r="S477" s="56" t="s">
        <v>74</v>
      </c>
      <c r="T477" s="57" t="s">
        <v>523</v>
      </c>
      <c r="U477" s="42">
        <v>139687</v>
      </c>
      <c r="V477" s="43">
        <v>188600</v>
      </c>
      <c r="W477" s="80">
        <v>4.2158440629470675E-2</v>
      </c>
      <c r="X477" s="45">
        <v>767.72423023729186</v>
      </c>
      <c r="Y477" s="42">
        <v>848.33527441220747</v>
      </c>
      <c r="Z477" s="43">
        <v>1616.0595046494993</v>
      </c>
    </row>
    <row r="478" spans="19:26" ht="15.75" thickBot="1" x14ac:dyDescent="0.3">
      <c r="S478" s="56" t="s">
        <v>74</v>
      </c>
      <c r="T478" s="57" t="s">
        <v>524</v>
      </c>
      <c r="U478" s="42">
        <v>260968</v>
      </c>
      <c r="V478" s="43">
        <v>352300</v>
      </c>
      <c r="W478" s="80">
        <v>7.875089413447782E-2</v>
      </c>
      <c r="X478" s="45">
        <v>1434.0893229724172</v>
      </c>
      <c r="Y478" s="42">
        <v>1584.6687018845209</v>
      </c>
      <c r="Z478" s="43">
        <v>3018.7580248569384</v>
      </c>
    </row>
    <row r="479" spans="19:26" ht="15.75" thickBot="1" x14ac:dyDescent="0.3">
      <c r="S479" s="56" t="s">
        <v>74</v>
      </c>
      <c r="T479" s="57" t="s">
        <v>525</v>
      </c>
      <c r="U479" s="42">
        <v>127572</v>
      </c>
      <c r="V479" s="43">
        <v>172200</v>
      </c>
      <c r="W479" s="80">
        <v>3.8492489270386267E-2</v>
      </c>
      <c r="X479" s="45">
        <v>700.96560152100562</v>
      </c>
      <c r="Y479" s="42">
        <v>774.56698968071112</v>
      </c>
      <c r="Z479" s="43">
        <v>1475.5325912017167</v>
      </c>
    </row>
    <row r="480" spans="19:26" ht="15.75" thickBot="1" x14ac:dyDescent="0.3">
      <c r="S480" s="56" t="s">
        <v>74</v>
      </c>
      <c r="T480" s="57" t="s">
        <v>526</v>
      </c>
      <c r="U480" s="42">
        <v>79755</v>
      </c>
      <c r="V480" s="43">
        <v>107700</v>
      </c>
      <c r="W480" s="80">
        <v>2.4074570815450645E-2</v>
      </c>
      <c r="X480" s="45">
        <v>438.40879955756276</v>
      </c>
      <c r="Y480" s="42">
        <v>484.44172351110677</v>
      </c>
      <c r="Z480" s="43">
        <v>922.85052306866953</v>
      </c>
    </row>
    <row r="481" spans="19:26" ht="15.75" thickBot="1" x14ac:dyDescent="0.3">
      <c r="S481" s="56" t="s">
        <v>74</v>
      </c>
      <c r="T481" s="57" t="s">
        <v>527</v>
      </c>
      <c r="U481" s="42">
        <v>147048</v>
      </c>
      <c r="V481" s="43">
        <v>198500</v>
      </c>
      <c r="W481" s="80">
        <v>4.4371423462088701E-2</v>
      </c>
      <c r="X481" s="45">
        <v>808.02364635261108</v>
      </c>
      <c r="Y481" s="42">
        <v>892.86612921963513</v>
      </c>
      <c r="Z481" s="43">
        <v>1700.8897755722462</v>
      </c>
    </row>
    <row r="482" spans="19:26" ht="15.75" thickBot="1" x14ac:dyDescent="0.3">
      <c r="S482" s="56" t="s">
        <v>74</v>
      </c>
      <c r="T482" s="57" t="s">
        <v>528</v>
      </c>
      <c r="U482" s="42">
        <v>118593</v>
      </c>
      <c r="V482" s="43">
        <v>160100</v>
      </c>
      <c r="W482" s="80">
        <v>3.5787732474964237E-2</v>
      </c>
      <c r="X482" s="45">
        <v>651.71075960228222</v>
      </c>
      <c r="Y482" s="42">
        <v>720.14038936052179</v>
      </c>
      <c r="Z482" s="43">
        <v>1371.851148962804</v>
      </c>
    </row>
    <row r="483" spans="19:26" ht="15.75" thickBot="1" x14ac:dyDescent="0.3">
      <c r="S483" s="56" t="s">
        <v>74</v>
      </c>
      <c r="T483" s="57" t="s">
        <v>529</v>
      </c>
      <c r="U483" s="42">
        <v>144579</v>
      </c>
      <c r="V483" s="43">
        <v>195200</v>
      </c>
      <c r="W483" s="80">
        <v>4.3633762517882688E-2</v>
      </c>
      <c r="X483" s="45">
        <v>794.59050764750464</v>
      </c>
      <c r="Y483" s="42">
        <v>878.02251095049246</v>
      </c>
      <c r="Z483" s="43">
        <v>1672.6130185979971</v>
      </c>
    </row>
    <row r="484" spans="19:26" ht="15.75" thickBot="1" x14ac:dyDescent="0.3">
      <c r="S484" s="56" t="s">
        <v>74</v>
      </c>
      <c r="T484" s="57" t="s">
        <v>74</v>
      </c>
      <c r="U484" s="42">
        <v>115100</v>
      </c>
      <c r="V484" s="43">
        <v>155400</v>
      </c>
      <c r="W484" s="80">
        <v>3.4737124463519314E-2</v>
      </c>
      <c r="X484" s="45">
        <v>632.57871356773683</v>
      </c>
      <c r="Y484" s="42">
        <v>698.99947849234911</v>
      </c>
      <c r="Z484" s="43">
        <v>1331.5781920600859</v>
      </c>
    </row>
    <row r="485" spans="19:26" ht="15.75" thickBot="1" x14ac:dyDescent="0.3">
      <c r="S485" s="56" t="s">
        <v>74</v>
      </c>
      <c r="T485" s="57" t="s">
        <v>530</v>
      </c>
      <c r="U485" s="42">
        <v>196643</v>
      </c>
      <c r="V485" s="43">
        <v>265400</v>
      </c>
      <c r="W485" s="80">
        <v>5.9325822603719602E-2</v>
      </c>
      <c r="X485" s="45">
        <v>1080.3500037379495</v>
      </c>
      <c r="Y485" s="42">
        <v>1193.786754130434</v>
      </c>
      <c r="Z485" s="43">
        <v>2274.1367578683835</v>
      </c>
    </row>
    <row r="486" spans="19:26" ht="15.75" thickBot="1" x14ac:dyDescent="0.3">
      <c r="S486" s="56" t="s">
        <v>74</v>
      </c>
      <c r="T486" s="57" t="s">
        <v>531</v>
      </c>
      <c r="U486" s="42">
        <v>43760</v>
      </c>
      <c r="V486" s="43">
        <v>59100</v>
      </c>
      <c r="W486" s="80">
        <v>1.3210836909871244E-2</v>
      </c>
      <c r="X486" s="45">
        <v>240.57530226417788</v>
      </c>
      <c r="Y486" s="42">
        <v>265.83570900191654</v>
      </c>
      <c r="Z486" s="43">
        <v>506.41101126609442</v>
      </c>
    </row>
    <row r="487" spans="19:26" ht="15.75" thickBot="1" x14ac:dyDescent="0.3">
      <c r="S487" s="56" t="s">
        <v>74</v>
      </c>
      <c r="T487" s="57" t="s">
        <v>532</v>
      </c>
      <c r="U487" s="42">
        <v>191480</v>
      </c>
      <c r="V487" s="43">
        <v>258500</v>
      </c>
      <c r="W487" s="80">
        <v>5.7783440629470675E-2</v>
      </c>
      <c r="X487" s="45">
        <v>1052.2625318999997</v>
      </c>
      <c r="Y487" s="42">
        <v>1162.7500977494997</v>
      </c>
      <c r="Z487" s="43">
        <v>2215.0126296494991</v>
      </c>
    </row>
    <row r="488" spans="19:26" ht="15.75" thickBot="1" x14ac:dyDescent="0.3">
      <c r="S488" s="56" t="s">
        <v>74</v>
      </c>
      <c r="T488" s="57" t="s">
        <v>533</v>
      </c>
      <c r="U488" s="42">
        <v>39807</v>
      </c>
      <c r="V488" s="43">
        <v>53700</v>
      </c>
      <c r="W488" s="80">
        <v>1.2003755364806867E-2</v>
      </c>
      <c r="X488" s="45">
        <v>218.59380256491289</v>
      </c>
      <c r="Y488" s="42">
        <v>241.54615183422874</v>
      </c>
      <c r="Z488" s="43">
        <v>460.13995439914163</v>
      </c>
    </row>
    <row r="489" spans="19:26" ht="15.75" thickBot="1" x14ac:dyDescent="0.3">
      <c r="S489" s="56" t="s">
        <v>74</v>
      </c>
      <c r="T489" s="57" t="s">
        <v>534</v>
      </c>
      <c r="U489" s="42">
        <v>223574</v>
      </c>
      <c r="V489" s="43">
        <v>301800</v>
      </c>
      <c r="W489" s="80">
        <v>6.7462446351931327E-2</v>
      </c>
      <c r="X489" s="45">
        <v>1228.5215943033652</v>
      </c>
      <c r="Y489" s="42">
        <v>1357.5163617052183</v>
      </c>
      <c r="Z489" s="43">
        <v>2586.0379560085835</v>
      </c>
    </row>
    <row r="490" spans="19:26" ht="15.75" thickBot="1" x14ac:dyDescent="0.3">
      <c r="S490" s="56" t="s">
        <v>74</v>
      </c>
      <c r="T490" s="57" t="s">
        <v>535</v>
      </c>
      <c r="U490" s="42">
        <v>325623</v>
      </c>
      <c r="V490" s="43">
        <v>439500</v>
      </c>
      <c r="W490" s="80">
        <v>9.8243025751072965E-2</v>
      </c>
      <c r="X490" s="45">
        <v>1789.0498366346224</v>
      </c>
      <c r="Y490" s="42">
        <v>1976.9000694812576</v>
      </c>
      <c r="Z490" s="43">
        <v>3765.9499061158799</v>
      </c>
    </row>
    <row r="491" spans="19:26" ht="15.75" thickBot="1" x14ac:dyDescent="0.3">
      <c r="S491" s="56" t="s">
        <v>74</v>
      </c>
      <c r="T491" s="57" t="s">
        <v>536</v>
      </c>
      <c r="U491" s="42">
        <v>158490</v>
      </c>
      <c r="V491" s="43">
        <v>213900</v>
      </c>
      <c r="W491" s="80">
        <v>4.7813841201716736E-2</v>
      </c>
      <c r="X491" s="45">
        <v>870.7116269764407</v>
      </c>
      <c r="Y491" s="42">
        <v>962.13634780896689</v>
      </c>
      <c r="Z491" s="43">
        <v>1832.8479747854076</v>
      </c>
    </row>
    <row r="492" spans="19:26" ht="15.75" thickBot="1" x14ac:dyDescent="0.3">
      <c r="S492" s="56" t="s">
        <v>74</v>
      </c>
      <c r="T492" s="57" t="s">
        <v>537</v>
      </c>
      <c r="U492" s="42">
        <v>107968</v>
      </c>
      <c r="V492" s="43">
        <v>145700</v>
      </c>
      <c r="W492" s="80">
        <v>3.2568848354792561E-2</v>
      </c>
      <c r="X492" s="45">
        <v>593.09342707090889</v>
      </c>
      <c r="Y492" s="42">
        <v>655.36823691335428</v>
      </c>
      <c r="Z492" s="43">
        <v>1248.4616639842632</v>
      </c>
    </row>
    <row r="493" spans="19:26" ht="15.75" thickBot="1" x14ac:dyDescent="0.3">
      <c r="S493" s="56" t="s">
        <v>74</v>
      </c>
      <c r="T493" s="57" t="s">
        <v>538</v>
      </c>
      <c r="U493" s="42">
        <v>147641</v>
      </c>
      <c r="V493" s="43">
        <v>199300</v>
      </c>
      <c r="W493" s="80">
        <v>4.4550250357653788E-2</v>
      </c>
      <c r="X493" s="45">
        <v>811.28016482657608</v>
      </c>
      <c r="Y493" s="42">
        <v>896.46458213336655</v>
      </c>
      <c r="Z493" s="43">
        <v>1707.7447469599426</v>
      </c>
    </row>
    <row r="494" spans="19:26" ht="15.75" thickBot="1" x14ac:dyDescent="0.3">
      <c r="S494" s="69" t="s">
        <v>74</v>
      </c>
      <c r="T494" s="70" t="s">
        <v>539</v>
      </c>
      <c r="U494" s="71">
        <v>139928</v>
      </c>
      <c r="V494" s="72">
        <v>188900</v>
      </c>
      <c r="W494" s="81">
        <v>4.2225500715307583E-2</v>
      </c>
      <c r="X494" s="75">
        <v>768.94542466502878</v>
      </c>
      <c r="Y494" s="71">
        <v>849.68469425485682</v>
      </c>
      <c r="Z494" s="72">
        <v>1618.6301189198857</v>
      </c>
    </row>
    <row r="495" spans="19:26" ht="15.75" thickBot="1" x14ac:dyDescent="0.3">
      <c r="S495" s="40" t="s">
        <v>53</v>
      </c>
      <c r="T495" s="41" t="s">
        <v>540</v>
      </c>
      <c r="U495" s="76">
        <v>124668</v>
      </c>
      <c r="V495" s="77">
        <v>168300</v>
      </c>
      <c r="W495" s="78">
        <v>5.271235279378602E-2</v>
      </c>
      <c r="X495" s="79">
        <v>685.13537883039703</v>
      </c>
      <c r="Y495" s="76">
        <v>757.07459360758855</v>
      </c>
      <c r="Z495" s="77">
        <v>1442.2099724379855</v>
      </c>
    </row>
    <row r="496" spans="19:26" ht="15.75" thickBot="1" x14ac:dyDescent="0.3">
      <c r="S496" s="56" t="s">
        <v>53</v>
      </c>
      <c r="T496" s="57" t="s">
        <v>541</v>
      </c>
      <c r="U496" s="42">
        <v>206679</v>
      </c>
      <c r="V496" s="43">
        <v>279000</v>
      </c>
      <c r="W496" s="80">
        <v>8.7384114257078427E-2</v>
      </c>
      <c r="X496" s="45">
        <v>1135.785922125257</v>
      </c>
      <c r="Y496" s="42">
        <v>1255.0434439484088</v>
      </c>
      <c r="Z496" s="43">
        <v>2390.8293660736658</v>
      </c>
    </row>
    <row r="497" spans="19:26" ht="15.75" thickBot="1" x14ac:dyDescent="0.3">
      <c r="S497" s="56" t="s">
        <v>53</v>
      </c>
      <c r="T497" s="57" t="s">
        <v>542</v>
      </c>
      <c r="U497" s="42">
        <v>201642</v>
      </c>
      <c r="V497" s="43">
        <v>272200</v>
      </c>
      <c r="W497" s="80">
        <v>8.5254322225006271E-2</v>
      </c>
      <c r="X497" s="45">
        <v>1108.1036845967562</v>
      </c>
      <c r="Y497" s="42">
        <v>1224.4545714794153</v>
      </c>
      <c r="Z497" s="43">
        <v>2332.5582560761713</v>
      </c>
    </row>
    <row r="498" spans="19:26" ht="15.75" thickBot="1" x14ac:dyDescent="0.3">
      <c r="S498" s="56" t="s">
        <v>53</v>
      </c>
      <c r="T498" s="57" t="s">
        <v>22</v>
      </c>
      <c r="U498" s="42">
        <v>54399</v>
      </c>
      <c r="V498" s="43">
        <v>73400</v>
      </c>
      <c r="W498" s="80">
        <v>2.2989225757955398E-2</v>
      </c>
      <c r="X498" s="45">
        <v>298.80532861646543</v>
      </c>
      <c r="Y498" s="42">
        <v>330.17988812119427</v>
      </c>
      <c r="Z498" s="43">
        <v>628.9852167376597</v>
      </c>
    </row>
    <row r="499" spans="19:26" ht="15.75" thickBot="1" x14ac:dyDescent="0.3">
      <c r="S499" s="56" t="s">
        <v>53</v>
      </c>
      <c r="T499" s="57" t="s">
        <v>543</v>
      </c>
      <c r="U499" s="42">
        <v>204975</v>
      </c>
      <c r="V499" s="43">
        <v>276700</v>
      </c>
      <c r="W499" s="80">
        <v>8.6663743422701084E-2</v>
      </c>
      <c r="X499" s="45">
        <v>1126.4228123729702</v>
      </c>
      <c r="Y499" s="42">
        <v>1244.6972076721315</v>
      </c>
      <c r="Z499" s="43">
        <v>2371.1200200451017</v>
      </c>
    </row>
    <row r="500" spans="19:26" ht="15.75" thickBot="1" x14ac:dyDescent="0.3">
      <c r="S500" s="56" t="s">
        <v>53</v>
      </c>
      <c r="T500" s="57" t="s">
        <v>544</v>
      </c>
      <c r="U500" s="42">
        <v>207462</v>
      </c>
      <c r="V500" s="43">
        <v>280000</v>
      </c>
      <c r="W500" s="80">
        <v>8.7697318967677268E-2</v>
      </c>
      <c r="X500" s="45">
        <v>1139.85683940886</v>
      </c>
      <c r="Y500" s="42">
        <v>1259.5418075467901</v>
      </c>
      <c r="Z500" s="43">
        <v>2399.3986469556503</v>
      </c>
    </row>
    <row r="501" spans="19:26" ht="15.75" thickBot="1" x14ac:dyDescent="0.3">
      <c r="S501" s="56" t="s">
        <v>53</v>
      </c>
      <c r="T501" s="57" t="s">
        <v>545</v>
      </c>
      <c r="U501" s="42">
        <v>209251</v>
      </c>
      <c r="V501" s="43">
        <v>282500</v>
      </c>
      <c r="W501" s="80">
        <v>8.8480330744174399E-2</v>
      </c>
      <c r="X501" s="45">
        <v>1150.034132617868</v>
      </c>
      <c r="Y501" s="42">
        <v>1270.7877165427437</v>
      </c>
      <c r="Z501" s="43">
        <v>2420.8218491606117</v>
      </c>
    </row>
    <row r="502" spans="19:26" ht="15.75" thickBot="1" x14ac:dyDescent="0.3">
      <c r="S502" s="56" t="s">
        <v>53</v>
      </c>
      <c r="T502" s="57" t="s">
        <v>546</v>
      </c>
      <c r="U502" s="42">
        <v>365221</v>
      </c>
      <c r="V502" s="43">
        <v>493000</v>
      </c>
      <c r="W502" s="80">
        <v>0.15440992232523176</v>
      </c>
      <c r="X502" s="45">
        <v>2006.9622208163144</v>
      </c>
      <c r="Y502" s="42">
        <v>2217.6932540020266</v>
      </c>
      <c r="Z502" s="43">
        <v>4224.6554748183407</v>
      </c>
    </row>
    <row r="503" spans="19:26" ht="15.75" thickBot="1" x14ac:dyDescent="0.3">
      <c r="S503" s="56" t="s">
        <v>53</v>
      </c>
      <c r="T503" s="57" t="s">
        <v>547</v>
      </c>
      <c r="U503" s="42">
        <v>147594</v>
      </c>
      <c r="V503" s="43">
        <v>199200</v>
      </c>
      <c r="W503" s="80">
        <v>6.2390378351290403E-2</v>
      </c>
      <c r="X503" s="45">
        <v>810.92672289373195</v>
      </c>
      <c r="Y503" s="42">
        <v>896.07402879757353</v>
      </c>
      <c r="Z503" s="43">
        <v>1707.0007516913056</v>
      </c>
    </row>
    <row r="504" spans="19:26" ht="15.75" thickBot="1" x14ac:dyDescent="0.3">
      <c r="S504" s="56" t="s">
        <v>53</v>
      </c>
      <c r="T504" s="57" t="s">
        <v>548</v>
      </c>
      <c r="U504" s="42">
        <v>59481</v>
      </c>
      <c r="V504" s="43">
        <v>80300</v>
      </c>
      <c r="W504" s="80">
        <v>2.5150338261087448E-2</v>
      </c>
      <c r="X504" s="45">
        <v>326.89465787332671</v>
      </c>
      <c r="Y504" s="42">
        <v>361.21859695002587</v>
      </c>
      <c r="Z504" s="43">
        <v>688.11325482335258</v>
      </c>
    </row>
    <row r="505" spans="19:26" ht="15.75" thickBot="1" x14ac:dyDescent="0.3">
      <c r="S505" s="56" t="s">
        <v>53</v>
      </c>
      <c r="T505" s="57" t="s">
        <v>549</v>
      </c>
      <c r="U505" s="42">
        <v>124015</v>
      </c>
      <c r="V505" s="43">
        <v>167400</v>
      </c>
      <c r="W505" s="80">
        <v>5.2430468554247059E-2</v>
      </c>
      <c r="X505" s="45">
        <v>681.47155327515429</v>
      </c>
      <c r="Y505" s="42">
        <v>753.02606636904522</v>
      </c>
      <c r="Z505" s="43">
        <v>1434.4976196441994</v>
      </c>
    </row>
    <row r="506" spans="19:26" ht="15.75" thickBot="1" x14ac:dyDescent="0.3">
      <c r="S506" s="56" t="s">
        <v>53</v>
      </c>
      <c r="T506" s="57" t="s">
        <v>550</v>
      </c>
      <c r="U506" s="42">
        <v>108715</v>
      </c>
      <c r="V506" s="43">
        <v>146700</v>
      </c>
      <c r="W506" s="80">
        <v>4.5947131044850917E-2</v>
      </c>
      <c r="X506" s="45">
        <v>597.20356550457063</v>
      </c>
      <c r="Y506" s="42">
        <v>659.90993988255047</v>
      </c>
      <c r="Z506" s="43">
        <v>1257.1135053871212</v>
      </c>
    </row>
    <row r="507" spans="19:26" ht="15.75" thickBot="1" x14ac:dyDescent="0.3">
      <c r="S507" s="56" t="s">
        <v>53</v>
      </c>
      <c r="T507" s="57" t="s">
        <v>551</v>
      </c>
      <c r="U507" s="42">
        <v>88975</v>
      </c>
      <c r="V507" s="43">
        <v>120100</v>
      </c>
      <c r="W507" s="80">
        <v>3.7615885742921573E-2</v>
      </c>
      <c r="X507" s="45">
        <v>488.91716576072889</v>
      </c>
      <c r="Y507" s="42">
        <v>540.25346816560534</v>
      </c>
      <c r="Z507" s="43">
        <v>1029.1706339263342</v>
      </c>
    </row>
    <row r="508" spans="19:26" ht="15.75" thickBot="1" x14ac:dyDescent="0.3">
      <c r="S508" s="56" t="s">
        <v>53</v>
      </c>
      <c r="T508" s="57" t="s">
        <v>552</v>
      </c>
      <c r="U508" s="42">
        <v>56970</v>
      </c>
      <c r="V508" s="43">
        <v>76900</v>
      </c>
      <c r="W508" s="80">
        <v>2.4085442245051367E-2</v>
      </c>
      <c r="X508" s="45">
        <v>313.05353910907621</v>
      </c>
      <c r="Y508" s="42">
        <v>345.92416071552918</v>
      </c>
      <c r="Z508" s="43">
        <v>658.97769982460545</v>
      </c>
    </row>
    <row r="509" spans="19:26" ht="15.75" thickBot="1" x14ac:dyDescent="0.3">
      <c r="S509" s="56" t="s">
        <v>53</v>
      </c>
      <c r="T509" s="57" t="s">
        <v>553</v>
      </c>
      <c r="U509" s="42">
        <v>94454</v>
      </c>
      <c r="V509" s="43">
        <v>127500</v>
      </c>
      <c r="W509" s="80">
        <v>3.9933600601353043E-2</v>
      </c>
      <c r="X509" s="45">
        <v>519.04195365939165</v>
      </c>
      <c r="Y509" s="42">
        <v>573.54135879362764</v>
      </c>
      <c r="Z509" s="43">
        <v>1092.5833124530193</v>
      </c>
    </row>
    <row r="510" spans="19:26" ht="15.75" thickBot="1" x14ac:dyDescent="0.3">
      <c r="S510" s="69" t="s">
        <v>53</v>
      </c>
      <c r="T510" s="70" t="s">
        <v>554</v>
      </c>
      <c r="U510" s="71">
        <v>110852</v>
      </c>
      <c r="V510" s="72">
        <v>149600</v>
      </c>
      <c r="W510" s="81">
        <v>4.6855424705587574E-2</v>
      </c>
      <c r="X510" s="75">
        <v>609.00922562701953</v>
      </c>
      <c r="Y510" s="71">
        <v>672.95519431785647</v>
      </c>
      <c r="Z510" s="72">
        <v>1281.964419944876</v>
      </c>
    </row>
    <row r="511" spans="19:26" ht="15.75" thickBot="1" x14ac:dyDescent="0.3">
      <c r="S511" s="40" t="s">
        <v>33</v>
      </c>
      <c r="T511" s="41" t="s">
        <v>555</v>
      </c>
      <c r="U511" s="76">
        <v>461743</v>
      </c>
      <c r="V511" s="77">
        <v>635900</v>
      </c>
      <c r="W511" s="78">
        <v>5.0667304091470459E-2</v>
      </c>
      <c r="X511" s="79">
        <v>2588.6298744994215</v>
      </c>
      <c r="Y511" s="76">
        <v>2860.4360113218604</v>
      </c>
      <c r="Z511" s="77">
        <v>5449.0658858212819</v>
      </c>
    </row>
    <row r="512" spans="19:26" ht="15.75" thickBot="1" x14ac:dyDescent="0.3">
      <c r="S512" s="56" t="s">
        <v>33</v>
      </c>
      <c r="T512" s="57" t="s">
        <v>556</v>
      </c>
      <c r="U512" s="42">
        <v>687316</v>
      </c>
      <c r="V512" s="43">
        <v>946500</v>
      </c>
      <c r="W512" s="80">
        <v>7.5415322098721163E-2</v>
      </c>
      <c r="X512" s="45">
        <v>3853.0243374959937</v>
      </c>
      <c r="Y512" s="42">
        <v>4257.5918929330728</v>
      </c>
      <c r="Z512" s="43">
        <v>8110.6162304290665</v>
      </c>
    </row>
    <row r="513" spans="19:26" ht="15.75" thickBot="1" x14ac:dyDescent="0.3">
      <c r="S513" s="56" t="s">
        <v>33</v>
      </c>
      <c r="T513" s="57" t="s">
        <v>557</v>
      </c>
      <c r="U513" s="42">
        <v>1319571</v>
      </c>
      <c r="V513" s="43">
        <v>1817200</v>
      </c>
      <c r="W513" s="80">
        <v>0.14479104418150671</v>
      </c>
      <c r="X513" s="45">
        <v>7397.4810629664235</v>
      </c>
      <c r="Y513" s="42">
        <v>8174.2165745778966</v>
      </c>
      <c r="Z513" s="43">
        <v>15571.697637544319</v>
      </c>
    </row>
    <row r="514" spans="19:26" ht="15.75" thickBot="1" x14ac:dyDescent="0.3">
      <c r="S514" s="56" t="s">
        <v>33</v>
      </c>
      <c r="T514" s="57" t="s">
        <v>558</v>
      </c>
      <c r="U514" s="42">
        <v>328975</v>
      </c>
      <c r="V514" s="43">
        <v>453000</v>
      </c>
      <c r="W514" s="80">
        <v>3.609417951476037E-2</v>
      </c>
      <c r="X514" s="45">
        <v>1844.0782090709829</v>
      </c>
      <c r="Y514" s="42">
        <v>2037.706421023436</v>
      </c>
      <c r="Z514" s="43">
        <v>3881.7846300944188</v>
      </c>
    </row>
    <row r="515" spans="19:26" ht="15.75" thickBot="1" x14ac:dyDescent="0.3">
      <c r="S515" s="56" t="s">
        <v>33</v>
      </c>
      <c r="T515" s="57" t="s">
        <v>559</v>
      </c>
      <c r="U515" s="42">
        <v>222986</v>
      </c>
      <c r="V515" s="43">
        <v>307100</v>
      </c>
      <c r="W515" s="80">
        <v>2.4469144655591409E-2</v>
      </c>
      <c r="X515" s="45">
        <v>1250.1466181141254</v>
      </c>
      <c r="Y515" s="42">
        <v>1381.4120130161084</v>
      </c>
      <c r="Z515" s="43">
        <v>2631.5586311302341</v>
      </c>
    </row>
    <row r="516" spans="19:26" ht="15.75" thickBot="1" x14ac:dyDescent="0.3">
      <c r="S516" s="56" t="s">
        <v>33</v>
      </c>
      <c r="T516" s="57" t="s">
        <v>560</v>
      </c>
      <c r="U516" s="42">
        <v>237731</v>
      </c>
      <c r="V516" s="43">
        <v>327400</v>
      </c>
      <c r="W516" s="80">
        <v>2.6086610095215328E-2</v>
      </c>
      <c r="X516" s="45">
        <v>1332.7841184323172</v>
      </c>
      <c r="Y516" s="42">
        <v>1472.7264508677104</v>
      </c>
      <c r="Z516" s="43">
        <v>2805.5105693000278</v>
      </c>
    </row>
    <row r="517" spans="19:26" ht="15.75" thickBot="1" x14ac:dyDescent="0.3">
      <c r="S517" s="56" t="s">
        <v>33</v>
      </c>
      <c r="T517" s="57" t="s">
        <v>561</v>
      </c>
      <c r="U517" s="42">
        <v>181734</v>
      </c>
      <c r="V517" s="43">
        <v>250300</v>
      </c>
      <c r="W517" s="80">
        <v>1.9943428548663399E-2</v>
      </c>
      <c r="X517" s="45">
        <v>1018.9244497361301</v>
      </c>
      <c r="Y517" s="42">
        <v>1125.9115169584238</v>
      </c>
      <c r="Z517" s="43">
        <v>2144.8359666945539</v>
      </c>
    </row>
    <row r="518" spans="19:26" ht="15.75" thickBot="1" x14ac:dyDescent="0.3">
      <c r="S518" s="56" t="s">
        <v>33</v>
      </c>
      <c r="T518" s="57" t="s">
        <v>562</v>
      </c>
      <c r="U518" s="42">
        <v>283791</v>
      </c>
      <c r="V518" s="43">
        <v>390800</v>
      </c>
      <c r="W518" s="80">
        <v>3.11382016652723E-2</v>
      </c>
      <c r="X518" s="45">
        <v>1590.8736514457837</v>
      </c>
      <c r="Y518" s="42">
        <v>1757.915384847591</v>
      </c>
      <c r="Z518" s="43">
        <v>3348.7890362933749</v>
      </c>
    </row>
    <row r="519" spans="19:26" ht="15.75" thickBot="1" x14ac:dyDescent="0.3">
      <c r="S519" s="56" t="s">
        <v>33</v>
      </c>
      <c r="T519" s="57" t="s">
        <v>563</v>
      </c>
      <c r="U519" s="42">
        <v>117793</v>
      </c>
      <c r="V519" s="43">
        <v>162200</v>
      </c>
      <c r="W519" s="80">
        <v>1.2923787896896539E-2</v>
      </c>
      <c r="X519" s="45">
        <v>660.28583998082433</v>
      </c>
      <c r="Y519" s="42">
        <v>729.61585317881088</v>
      </c>
      <c r="Z519" s="43">
        <v>1389.9016931596352</v>
      </c>
    </row>
    <row r="520" spans="19:26" ht="15.75" thickBot="1" x14ac:dyDescent="0.3">
      <c r="S520" s="56" t="s">
        <v>33</v>
      </c>
      <c r="T520" s="57" t="s">
        <v>564</v>
      </c>
      <c r="U520" s="42">
        <v>427737</v>
      </c>
      <c r="V520" s="43">
        <v>589000</v>
      </c>
      <c r="W520" s="80">
        <v>4.6930401179235887E-2</v>
      </c>
      <c r="X520" s="45">
        <v>2397.708753074633</v>
      </c>
      <c r="Y520" s="42">
        <v>2649.4681721474694</v>
      </c>
      <c r="Z520" s="43">
        <v>5047.176925222102</v>
      </c>
    </row>
    <row r="521" spans="19:26" ht="15.75" thickBot="1" x14ac:dyDescent="0.3">
      <c r="S521" s="56" t="s">
        <v>33</v>
      </c>
      <c r="T521" s="57" t="s">
        <v>565</v>
      </c>
      <c r="U521" s="42">
        <v>317614</v>
      </c>
      <c r="V521" s="43">
        <v>437400</v>
      </c>
      <c r="W521" s="80">
        <v>3.4851201147364647E-2</v>
      </c>
      <c r="X521" s="45">
        <v>1780.5735290235052</v>
      </c>
      <c r="Y521" s="42">
        <v>1967.533749570973</v>
      </c>
      <c r="Z521" s="43">
        <v>3748.107278594478</v>
      </c>
    </row>
    <row r="522" spans="19:26" ht="15.75" thickBot="1" x14ac:dyDescent="0.3">
      <c r="S522" s="56" t="s">
        <v>33</v>
      </c>
      <c r="T522" s="57" t="s">
        <v>566</v>
      </c>
      <c r="U522" s="42">
        <v>527917</v>
      </c>
      <c r="V522" s="43">
        <v>727000</v>
      </c>
      <c r="W522" s="80">
        <v>5.7925979044659577E-2</v>
      </c>
      <c r="X522" s="45">
        <v>2959.4809227253963</v>
      </c>
      <c r="Y522" s="42">
        <v>3270.2264196115625</v>
      </c>
      <c r="Z522" s="43">
        <v>6229.7073423369584</v>
      </c>
    </row>
    <row r="523" spans="19:26" ht="15.75" thickBot="1" x14ac:dyDescent="0.3">
      <c r="S523" s="56" t="s">
        <v>33</v>
      </c>
      <c r="T523" s="57" t="s">
        <v>567</v>
      </c>
      <c r="U523" s="42">
        <v>682772</v>
      </c>
      <c r="V523" s="43">
        <v>940300</v>
      </c>
      <c r="W523" s="80">
        <v>7.4921317875781837E-2</v>
      </c>
      <c r="X523" s="45">
        <v>3827.7852979899449</v>
      </c>
      <c r="Y523" s="42">
        <v>4229.7027542788883</v>
      </c>
      <c r="Z523" s="43">
        <v>8057.4880522688327</v>
      </c>
    </row>
    <row r="524" spans="19:26" ht="15.75" thickBot="1" x14ac:dyDescent="0.3">
      <c r="S524" s="56" t="s">
        <v>33</v>
      </c>
      <c r="T524" s="57" t="s">
        <v>568</v>
      </c>
      <c r="U524" s="42">
        <v>212700</v>
      </c>
      <c r="V524" s="43">
        <v>292900</v>
      </c>
      <c r="W524" s="80">
        <v>2.3337715628859407E-2</v>
      </c>
      <c r="X524" s="45">
        <v>1192.3410760196266</v>
      </c>
      <c r="Y524" s="42">
        <v>1317.5368890016873</v>
      </c>
      <c r="Z524" s="43">
        <v>2509.8779650213137</v>
      </c>
    </row>
    <row r="525" spans="19:26" ht="15.75" thickBot="1" x14ac:dyDescent="0.3">
      <c r="S525" s="56" t="s">
        <v>33</v>
      </c>
      <c r="T525" s="57" t="s">
        <v>569</v>
      </c>
      <c r="U525" s="42">
        <v>326700</v>
      </c>
      <c r="V525" s="43">
        <v>449900</v>
      </c>
      <c r="W525" s="80">
        <v>3.5847177403290707E-2</v>
      </c>
      <c r="X525" s="45">
        <v>1831.4586893179585</v>
      </c>
      <c r="Y525" s="42">
        <v>2023.7618516963439</v>
      </c>
      <c r="Z525" s="43">
        <v>3855.2205410143024</v>
      </c>
    </row>
    <row r="526" spans="19:26" ht="15.75" thickBot="1" x14ac:dyDescent="0.3">
      <c r="S526" s="56" t="s">
        <v>33</v>
      </c>
      <c r="T526" s="57" t="s">
        <v>570</v>
      </c>
      <c r="U526" s="42">
        <v>631857</v>
      </c>
      <c r="V526" s="43">
        <v>870100</v>
      </c>
      <c r="W526" s="80">
        <v>6.9327915222501091E-2</v>
      </c>
      <c r="X526" s="45">
        <v>3542.0142377762959</v>
      </c>
      <c r="Y526" s="42">
        <v>3913.9257327428068</v>
      </c>
      <c r="Z526" s="43">
        <v>7455.9399705191026</v>
      </c>
    </row>
    <row r="527" spans="19:26" ht="15.75" thickBot="1" x14ac:dyDescent="0.3">
      <c r="S527" s="56" t="s">
        <v>33</v>
      </c>
      <c r="T527" s="57" t="s">
        <v>571</v>
      </c>
      <c r="U527" s="42">
        <v>609173</v>
      </c>
      <c r="V527" s="43">
        <v>838900</v>
      </c>
      <c r="W527" s="80">
        <v>6.6841958487709657E-2</v>
      </c>
      <c r="X527" s="45">
        <v>3415.004877681341</v>
      </c>
      <c r="Y527" s="42">
        <v>3773.5803898378817</v>
      </c>
      <c r="Z527" s="43">
        <v>7188.5852675192227</v>
      </c>
    </row>
    <row r="528" spans="19:26" ht="15.75" thickBot="1" x14ac:dyDescent="0.3">
      <c r="S528" s="56" t="s">
        <v>33</v>
      </c>
      <c r="T528" s="57" t="s">
        <v>572</v>
      </c>
      <c r="U528" s="42">
        <v>629061</v>
      </c>
      <c r="V528" s="43">
        <v>866300</v>
      </c>
      <c r="W528" s="80">
        <v>6.9025138440699574E-2</v>
      </c>
      <c r="X528" s="45">
        <v>3526.5451490467822</v>
      </c>
      <c r="Y528" s="42">
        <v>3896.832389696694</v>
      </c>
      <c r="Z528" s="43">
        <v>7423.3775387434762</v>
      </c>
    </row>
    <row r="529" spans="19:26" ht="15.75" thickBot="1" x14ac:dyDescent="0.3">
      <c r="S529" s="56" t="s">
        <v>33</v>
      </c>
      <c r="T529" s="57" t="s">
        <v>573</v>
      </c>
      <c r="U529" s="42">
        <v>403569</v>
      </c>
      <c r="V529" s="43">
        <v>555800</v>
      </c>
      <c r="W529" s="80">
        <v>4.4285088243496272E-2</v>
      </c>
      <c r="X529" s="45">
        <v>2262.5577673325656</v>
      </c>
      <c r="Y529" s="42">
        <v>2500.1263329024846</v>
      </c>
      <c r="Z529" s="43">
        <v>4762.6841002350502</v>
      </c>
    </row>
    <row r="530" spans="19:26" ht="15.75" thickBot="1" x14ac:dyDescent="0.3">
      <c r="S530" s="69" t="s">
        <v>33</v>
      </c>
      <c r="T530" s="70" t="s">
        <v>574</v>
      </c>
      <c r="U530" s="71">
        <v>502865</v>
      </c>
      <c r="V530" s="72">
        <v>692500</v>
      </c>
      <c r="W530" s="81">
        <v>5.5177084578303656E-2</v>
      </c>
      <c r="X530" s="75">
        <v>2819.0378803127055</v>
      </c>
      <c r="Y530" s="71">
        <v>3115.0368577455392</v>
      </c>
      <c r="Z530" s="72">
        <v>5934.0747380582452</v>
      </c>
    </row>
    <row r="531" spans="19:26" ht="15.75" thickBot="1" x14ac:dyDescent="0.3">
      <c r="S531" s="40" t="s">
        <v>62</v>
      </c>
      <c r="T531" s="41" t="s">
        <v>575</v>
      </c>
      <c r="U531" s="76">
        <v>111902</v>
      </c>
      <c r="V531" s="77">
        <v>151100</v>
      </c>
      <c r="W531" s="78">
        <v>5.988427393785669E-2</v>
      </c>
      <c r="X531" s="79">
        <v>615.14377926758925</v>
      </c>
      <c r="Y531" s="76">
        <v>679.73387609068595</v>
      </c>
      <c r="Z531" s="77">
        <v>1294.8776553582752</v>
      </c>
    </row>
    <row r="532" spans="19:26" ht="15.75" thickBot="1" x14ac:dyDescent="0.3">
      <c r="S532" s="56" t="s">
        <v>62</v>
      </c>
      <c r="T532" s="57" t="s">
        <v>576</v>
      </c>
      <c r="U532" s="42">
        <v>113083</v>
      </c>
      <c r="V532" s="43">
        <v>152600</v>
      </c>
      <c r="W532" s="80">
        <v>6.0478757133798348E-2</v>
      </c>
      <c r="X532" s="45">
        <v>621.25043491882263</v>
      </c>
      <c r="Y532" s="42">
        <v>686.48173058529903</v>
      </c>
      <c r="Z532" s="43">
        <v>1307.7321655041217</v>
      </c>
    </row>
    <row r="533" spans="19:26" ht="15.75" thickBot="1" x14ac:dyDescent="0.3">
      <c r="S533" s="56" t="s">
        <v>62</v>
      </c>
      <c r="T533" s="57" t="s">
        <v>577</v>
      </c>
      <c r="U533" s="42">
        <v>138991</v>
      </c>
      <c r="V533" s="43">
        <v>187600</v>
      </c>
      <c r="W533" s="80">
        <v>7.4350031705770453E-2</v>
      </c>
      <c r="X533" s="45">
        <v>763.73906678093806</v>
      </c>
      <c r="Y533" s="42">
        <v>843.93166879293642</v>
      </c>
      <c r="Z533" s="43">
        <v>1607.6707355738745</v>
      </c>
    </row>
    <row r="534" spans="19:26" ht="15.75" thickBot="1" x14ac:dyDescent="0.3">
      <c r="S534" s="56" t="s">
        <v>62</v>
      </c>
      <c r="T534" s="57" t="s">
        <v>578</v>
      </c>
      <c r="U534" s="42">
        <v>216230</v>
      </c>
      <c r="V534" s="43">
        <v>291900</v>
      </c>
      <c r="W534" s="80">
        <v>0.1156864299302473</v>
      </c>
      <c r="X534" s="45">
        <v>1188.3551897300415</v>
      </c>
      <c r="Y534" s="42">
        <v>1313.1324846516959</v>
      </c>
      <c r="Z534" s="43">
        <v>2501.4876743817376</v>
      </c>
    </row>
    <row r="535" spans="19:26" ht="15.75" thickBot="1" x14ac:dyDescent="0.3">
      <c r="S535" s="56" t="s">
        <v>62</v>
      </c>
      <c r="T535" s="57" t="s">
        <v>579</v>
      </c>
      <c r="U535" s="42">
        <v>81801</v>
      </c>
      <c r="V535" s="43">
        <v>110400</v>
      </c>
      <c r="W535" s="80">
        <v>4.3753963221306279E-2</v>
      </c>
      <c r="X535" s="45">
        <v>449.44985593078655</v>
      </c>
      <c r="Y535" s="42">
        <v>496.64209080351912</v>
      </c>
      <c r="Z535" s="43">
        <v>946.09194673430568</v>
      </c>
    </row>
    <row r="536" spans="19:26" ht="15.75" thickBot="1" x14ac:dyDescent="0.3">
      <c r="S536" s="56" t="s">
        <v>62</v>
      </c>
      <c r="T536" s="57" t="s">
        <v>580</v>
      </c>
      <c r="U536" s="42">
        <v>92550</v>
      </c>
      <c r="V536" s="43">
        <v>124900</v>
      </c>
      <c r="W536" s="80">
        <v>4.9500634115409003E-2</v>
      </c>
      <c r="X536" s="45">
        <v>508.48086055937716</v>
      </c>
      <c r="Y536" s="42">
        <v>561.87135091811172</v>
      </c>
      <c r="Z536" s="43">
        <v>1070.3522114774889</v>
      </c>
    </row>
    <row r="537" spans="19:26" ht="15.75" thickBot="1" x14ac:dyDescent="0.3">
      <c r="S537" s="56" t="s">
        <v>62</v>
      </c>
      <c r="T537" s="57" t="s">
        <v>581</v>
      </c>
      <c r="U537" s="42">
        <v>108558</v>
      </c>
      <c r="V537" s="43">
        <v>146500</v>
      </c>
      <c r="W537" s="80">
        <v>5.8061192136968927E-2</v>
      </c>
      <c r="X537" s="45">
        <v>596.41670193713969</v>
      </c>
      <c r="Y537" s="42">
        <v>659.04045564053934</v>
      </c>
      <c r="Z537" s="43">
        <v>1255.457157577679</v>
      </c>
    </row>
    <row r="538" spans="19:26" ht="15.75" thickBot="1" x14ac:dyDescent="0.3">
      <c r="S538" s="56" t="s">
        <v>62</v>
      </c>
      <c r="T538" s="57" t="s">
        <v>582</v>
      </c>
      <c r="U538" s="42">
        <v>329922</v>
      </c>
      <c r="V538" s="43">
        <v>445300</v>
      </c>
      <c r="W538" s="80">
        <v>0.17648224476854787</v>
      </c>
      <c r="X538" s="45">
        <v>1812.8625076628555</v>
      </c>
      <c r="Y538" s="42">
        <v>2003.2130709674552</v>
      </c>
      <c r="Z538" s="43">
        <v>3816.0755786303107</v>
      </c>
    </row>
    <row r="539" spans="19:26" ht="15.75" thickBot="1" x14ac:dyDescent="0.3">
      <c r="S539" s="56" t="s">
        <v>62</v>
      </c>
      <c r="T539" s="57" t="s">
        <v>62</v>
      </c>
      <c r="U539" s="42">
        <v>187220</v>
      </c>
      <c r="V539" s="43">
        <v>252700</v>
      </c>
      <c r="W539" s="80">
        <v>0.10015060240963855</v>
      </c>
      <c r="X539" s="45">
        <v>1028.7679220444725</v>
      </c>
      <c r="Y539" s="42">
        <v>1136.788553859142</v>
      </c>
      <c r="Z539" s="43">
        <v>2165.5564759036142</v>
      </c>
    </row>
    <row r="540" spans="19:26" ht="15.75" thickBot="1" x14ac:dyDescent="0.3">
      <c r="S540" s="56" t="s">
        <v>62</v>
      </c>
      <c r="T540" s="57" t="s">
        <v>583</v>
      </c>
      <c r="U540" s="42">
        <v>148405</v>
      </c>
      <c r="V540" s="43">
        <v>200300</v>
      </c>
      <c r="W540" s="80">
        <v>7.9383322764743178E-2</v>
      </c>
      <c r="X540" s="45">
        <v>815.44208462804841</v>
      </c>
      <c r="Y540" s="42">
        <v>901.0635035139934</v>
      </c>
      <c r="Z540" s="43">
        <v>1716.5055881420417</v>
      </c>
    </row>
    <row r="541" spans="19:26" ht="15.75" thickBot="1" x14ac:dyDescent="0.3">
      <c r="S541" s="56" t="s">
        <v>62</v>
      </c>
      <c r="T541" s="57" t="s">
        <v>187</v>
      </c>
      <c r="U541" s="42">
        <v>148977</v>
      </c>
      <c r="V541" s="43">
        <v>201100</v>
      </c>
      <c r="W541" s="80">
        <v>7.9700380469245408E-2</v>
      </c>
      <c r="X541" s="45">
        <v>818.69896764203963</v>
      </c>
      <c r="Y541" s="42">
        <v>904.6623592444538</v>
      </c>
      <c r="Z541" s="43">
        <v>1723.3613268864933</v>
      </c>
    </row>
    <row r="542" spans="19:26" ht="15.75" thickBot="1" x14ac:dyDescent="0.3">
      <c r="S542" s="56" t="s">
        <v>62</v>
      </c>
      <c r="T542" s="57" t="s">
        <v>584</v>
      </c>
      <c r="U542" s="42">
        <v>119051</v>
      </c>
      <c r="V542" s="43">
        <v>160700</v>
      </c>
      <c r="W542" s="80">
        <v>6.3688966391883317E-2</v>
      </c>
      <c r="X542" s="45">
        <v>654.22637543548365</v>
      </c>
      <c r="Y542" s="42">
        <v>722.92014485620939</v>
      </c>
      <c r="Z542" s="43">
        <v>1377.1465202916929</v>
      </c>
    </row>
    <row r="543" spans="19:26" ht="15.75" thickBot="1" x14ac:dyDescent="0.3">
      <c r="S543" s="69" t="s">
        <v>62</v>
      </c>
      <c r="T543" s="70" t="s">
        <v>585</v>
      </c>
      <c r="U543" s="71">
        <v>72687</v>
      </c>
      <c r="V543" s="72">
        <v>98100</v>
      </c>
      <c r="W543" s="81">
        <v>3.8879201014584655E-2</v>
      </c>
      <c r="X543" s="75">
        <v>399.37527959067177</v>
      </c>
      <c r="Y543" s="71">
        <v>441.30968394769224</v>
      </c>
      <c r="Z543" s="72">
        <v>840.68496353836395</v>
      </c>
    </row>
    <row r="544" spans="19:26" ht="15.75" thickBot="1" x14ac:dyDescent="0.3">
      <c r="S544" s="40" t="s">
        <v>79</v>
      </c>
      <c r="T544" s="41" t="s">
        <v>586</v>
      </c>
      <c r="U544" s="76">
        <v>132098</v>
      </c>
      <c r="V544" s="77">
        <v>185600</v>
      </c>
      <c r="W544" s="78">
        <v>3.3404125121485904E-2</v>
      </c>
      <c r="X544" s="79">
        <v>755.53624758150386</v>
      </c>
      <c r="Y544" s="76">
        <v>834.86755357756158</v>
      </c>
      <c r="Z544" s="77">
        <v>1590.4038011590656</v>
      </c>
    </row>
    <row r="545" spans="19:26" ht="15.75" thickBot="1" x14ac:dyDescent="0.3">
      <c r="S545" s="56" t="s">
        <v>79</v>
      </c>
      <c r="T545" s="57" t="s">
        <v>587</v>
      </c>
      <c r="U545" s="42">
        <v>57347</v>
      </c>
      <c r="V545" s="43">
        <v>80600</v>
      </c>
      <c r="W545" s="80">
        <v>1.4506317267197005E-2</v>
      </c>
      <c r="X545" s="45">
        <v>328.10464199929532</v>
      </c>
      <c r="Y545" s="42">
        <v>362.5556294092213</v>
      </c>
      <c r="Z545" s="43">
        <v>690.66027140851656</v>
      </c>
    </row>
    <row r="546" spans="19:26" ht="15.75" thickBot="1" x14ac:dyDescent="0.3">
      <c r="S546" s="56" t="s">
        <v>79</v>
      </c>
      <c r="T546" s="57" t="s">
        <v>588</v>
      </c>
      <c r="U546" s="42">
        <v>185553</v>
      </c>
      <c r="V546" s="43">
        <v>260700</v>
      </c>
      <c r="W546" s="80">
        <v>4.6920557215363021E-2</v>
      </c>
      <c r="X546" s="45">
        <v>1061.2516150026836</v>
      </c>
      <c r="Y546" s="42">
        <v>1172.6830345779651</v>
      </c>
      <c r="Z546" s="43">
        <v>2233.9346495806485</v>
      </c>
    </row>
    <row r="547" spans="19:26" ht="15.75" thickBot="1" x14ac:dyDescent="0.3">
      <c r="S547" s="56" t="s">
        <v>79</v>
      </c>
      <c r="T547" s="57" t="s">
        <v>589</v>
      </c>
      <c r="U547" s="42">
        <v>172835</v>
      </c>
      <c r="V547" s="43">
        <v>242800</v>
      </c>
      <c r="W547" s="80">
        <v>4.3698930924012815E-2</v>
      </c>
      <c r="X547" s="45">
        <v>988.38470319390706</v>
      </c>
      <c r="Y547" s="42">
        <v>1092.1650970292671</v>
      </c>
      <c r="Z547" s="43">
        <v>2080.5498002231743</v>
      </c>
    </row>
    <row r="548" spans="19:26" ht="15.75" thickBot="1" x14ac:dyDescent="0.3">
      <c r="S548" s="56" t="s">
        <v>79</v>
      </c>
      <c r="T548" s="57" t="s">
        <v>590</v>
      </c>
      <c r="U548" s="42">
        <v>148136</v>
      </c>
      <c r="V548" s="43">
        <v>208100</v>
      </c>
      <c r="W548" s="80">
        <v>3.7453655375976384E-2</v>
      </c>
      <c r="X548" s="45">
        <v>847.12873449197707</v>
      </c>
      <c r="Y548" s="42">
        <v>936.07725161363453</v>
      </c>
      <c r="Z548" s="43">
        <v>1783.2059861056116</v>
      </c>
    </row>
    <row r="549" spans="19:26" ht="15.75" thickBot="1" x14ac:dyDescent="0.3">
      <c r="S549" s="56" t="s">
        <v>79</v>
      </c>
      <c r="T549" s="57" t="s">
        <v>591</v>
      </c>
      <c r="U549" s="42">
        <v>202151</v>
      </c>
      <c r="V549" s="43">
        <v>284000</v>
      </c>
      <c r="W549" s="80">
        <v>5.1114070767790939E-2</v>
      </c>
      <c r="X549" s="45">
        <v>1156.1007236699736</v>
      </c>
      <c r="Y549" s="42">
        <v>1277.4912996553207</v>
      </c>
      <c r="Z549" s="43">
        <v>2433.5920233252946</v>
      </c>
    </row>
    <row r="550" spans="19:26" ht="15.75" thickBot="1" x14ac:dyDescent="0.3">
      <c r="S550" s="56" t="s">
        <v>79</v>
      </c>
      <c r="T550" s="57" t="s">
        <v>592</v>
      </c>
      <c r="U550" s="42">
        <v>159818</v>
      </c>
      <c r="V550" s="43">
        <v>224500</v>
      </c>
      <c r="W550" s="80">
        <v>4.0405312983693889E-2</v>
      </c>
      <c r="X550" s="45">
        <v>913.88948050672207</v>
      </c>
      <c r="Y550" s="42">
        <v>1009.8478759599277</v>
      </c>
      <c r="Z550" s="43">
        <v>1923.7373564666498</v>
      </c>
    </row>
    <row r="551" spans="19:26" ht="15.75" thickBot="1" x14ac:dyDescent="0.3">
      <c r="S551" s="56" t="s">
        <v>79</v>
      </c>
      <c r="T551" s="57" t="s">
        <v>593</v>
      </c>
      <c r="U551" s="42">
        <v>126845</v>
      </c>
      <c r="V551" s="43">
        <v>178200</v>
      </c>
      <c r="W551" s="80">
        <v>3.2072279615564595E-2</v>
      </c>
      <c r="X551" s="45">
        <v>725.41249633094822</v>
      </c>
      <c r="Y551" s="42">
        <v>801.5808084456977</v>
      </c>
      <c r="Z551" s="43">
        <v>1526.9933047766458</v>
      </c>
    </row>
    <row r="552" spans="19:26" ht="15.75" thickBot="1" x14ac:dyDescent="0.3">
      <c r="S552" s="56" t="s">
        <v>79</v>
      </c>
      <c r="T552" s="57" t="s">
        <v>594</v>
      </c>
      <c r="U552" s="42">
        <v>90879</v>
      </c>
      <c r="V552" s="43">
        <v>127700</v>
      </c>
      <c r="W552" s="80">
        <v>2.2983333933263742E-2</v>
      </c>
      <c r="X552" s="45">
        <v>519.83824793188603</v>
      </c>
      <c r="Y552" s="42">
        <v>574.42126396473395</v>
      </c>
      <c r="Z552" s="43">
        <v>1094.2595118966201</v>
      </c>
    </row>
    <row r="553" spans="19:26" ht="15.75" thickBot="1" x14ac:dyDescent="0.3">
      <c r="S553" s="56" t="s">
        <v>79</v>
      </c>
      <c r="T553" s="57" t="s">
        <v>595</v>
      </c>
      <c r="U553" s="42">
        <v>120893</v>
      </c>
      <c r="V553" s="43">
        <v>169800</v>
      </c>
      <c r="W553" s="80">
        <v>3.0560454987221482E-2</v>
      </c>
      <c r="X553" s="45">
        <v>691.21796788437155</v>
      </c>
      <c r="Y553" s="42">
        <v>763.79585451223045</v>
      </c>
      <c r="Z553" s="43">
        <v>1455.0138223966019</v>
      </c>
    </row>
    <row r="554" spans="19:26" ht="15.75" thickBot="1" x14ac:dyDescent="0.3">
      <c r="S554" s="56" t="s">
        <v>79</v>
      </c>
      <c r="T554" s="57" t="s">
        <v>596</v>
      </c>
      <c r="U554" s="42">
        <v>151968</v>
      </c>
      <c r="V554" s="43">
        <v>213500</v>
      </c>
      <c r="W554" s="80">
        <v>3.8425542637054104E-2</v>
      </c>
      <c r="X554" s="45">
        <v>869.11093135049077</v>
      </c>
      <c r="Y554" s="42">
        <v>960.36757914229213</v>
      </c>
      <c r="Z554" s="43">
        <v>1829.4785104927828</v>
      </c>
    </row>
    <row r="555" spans="19:26" ht="15.75" thickBot="1" x14ac:dyDescent="0.3">
      <c r="S555" s="56" t="s">
        <v>79</v>
      </c>
      <c r="T555" s="57" t="s">
        <v>597</v>
      </c>
      <c r="U555" s="42">
        <v>117021</v>
      </c>
      <c r="V555" s="43">
        <v>164400</v>
      </c>
      <c r="W555" s="80">
        <v>2.9588567726143766E-2</v>
      </c>
      <c r="X555" s="45">
        <v>669.23577102585796</v>
      </c>
      <c r="Y555" s="42">
        <v>739.50552698357296</v>
      </c>
      <c r="Z555" s="43">
        <v>1408.7412980094309</v>
      </c>
    </row>
    <row r="556" spans="19:26" ht="15.75" thickBot="1" x14ac:dyDescent="0.3">
      <c r="S556" s="56" t="s">
        <v>79</v>
      </c>
      <c r="T556" s="57" t="s">
        <v>598</v>
      </c>
      <c r="U556" s="42">
        <v>209777</v>
      </c>
      <c r="V556" s="43">
        <v>294700</v>
      </c>
      <c r="W556" s="80">
        <v>5.3039847377704188E-2</v>
      </c>
      <c r="X556" s="45">
        <v>1199.6580396673987</v>
      </c>
      <c r="Y556" s="42">
        <v>1325.6221338324754</v>
      </c>
      <c r="Z556" s="43">
        <v>2525.2801734998739</v>
      </c>
    </row>
    <row r="557" spans="19:26" ht="15.75" thickBot="1" x14ac:dyDescent="0.3">
      <c r="S557" s="56" t="s">
        <v>79</v>
      </c>
      <c r="T557" s="57" t="s">
        <v>599</v>
      </c>
      <c r="U557" s="42">
        <v>181470</v>
      </c>
      <c r="V557" s="43">
        <v>255000</v>
      </c>
      <c r="W557" s="80">
        <v>4.5894676217558765E-2</v>
      </c>
      <c r="X557" s="45">
        <v>1038.0481849853636</v>
      </c>
      <c r="Y557" s="42">
        <v>1147.0432444088267</v>
      </c>
      <c r="Z557" s="43">
        <v>2185.0914293941905</v>
      </c>
    </row>
    <row r="558" spans="19:26" ht="15.75" thickBot="1" x14ac:dyDescent="0.3">
      <c r="S558" s="56" t="s">
        <v>79</v>
      </c>
      <c r="T558" s="57" t="s">
        <v>600</v>
      </c>
      <c r="U558" s="42">
        <v>199600</v>
      </c>
      <c r="V558" s="43">
        <v>280400</v>
      </c>
      <c r="W558" s="80">
        <v>5.0466145927072457E-2</v>
      </c>
      <c r="X558" s="45">
        <v>1141.4459257642977</v>
      </c>
      <c r="Y558" s="42">
        <v>1261.2977479695489</v>
      </c>
      <c r="Z558" s="43">
        <v>2402.7436737338467</v>
      </c>
    </row>
    <row r="559" spans="19:26" ht="15.75" thickBot="1" x14ac:dyDescent="0.3">
      <c r="S559" s="56" t="s">
        <v>79</v>
      </c>
      <c r="T559" s="57" t="s">
        <v>601</v>
      </c>
      <c r="U559" s="42">
        <v>215197</v>
      </c>
      <c r="V559" s="43">
        <v>302300</v>
      </c>
      <c r="W559" s="80">
        <v>5.4407688708109858E-2</v>
      </c>
      <c r="X559" s="45">
        <v>1230.5959463571585</v>
      </c>
      <c r="Y559" s="42">
        <v>1359.80852072466</v>
      </c>
      <c r="Z559" s="43">
        <v>2590.4044670818184</v>
      </c>
    </row>
    <row r="560" spans="19:26" ht="15.75" thickBot="1" x14ac:dyDescent="0.3">
      <c r="S560" s="56" t="s">
        <v>79</v>
      </c>
      <c r="T560" s="57" t="s">
        <v>602</v>
      </c>
      <c r="U560" s="42">
        <v>242858</v>
      </c>
      <c r="V560" s="43">
        <v>341200</v>
      </c>
      <c r="W560" s="80">
        <v>6.1408876570317843E-2</v>
      </c>
      <c r="X560" s="45">
        <v>1388.9491792823767</v>
      </c>
      <c r="Y560" s="42">
        <v>1534.7888431070262</v>
      </c>
      <c r="Z560" s="43">
        <v>2923.7380223894029</v>
      </c>
    </row>
    <row r="561" spans="19:26" ht="15.75" thickBot="1" x14ac:dyDescent="0.3">
      <c r="S561" s="56" t="s">
        <v>79</v>
      </c>
      <c r="T561" s="57" t="s">
        <v>603</v>
      </c>
      <c r="U561" s="42">
        <v>103461</v>
      </c>
      <c r="V561" s="43">
        <v>145400</v>
      </c>
      <c r="W561" s="80">
        <v>2.6168964400129585E-2</v>
      </c>
      <c r="X561" s="45">
        <v>591.89100430145834</v>
      </c>
      <c r="Y561" s="42">
        <v>654.03955975311135</v>
      </c>
      <c r="Z561" s="43">
        <v>1245.9305640545697</v>
      </c>
    </row>
    <row r="562" spans="19:26" ht="15.75" thickBot="1" x14ac:dyDescent="0.3">
      <c r="S562" s="56" t="s">
        <v>79</v>
      </c>
      <c r="T562" s="57" t="s">
        <v>604</v>
      </c>
      <c r="U562" s="42">
        <v>158178</v>
      </c>
      <c r="V562" s="43">
        <v>222200</v>
      </c>
      <c r="W562" s="80">
        <v>3.9991361002123756E-2</v>
      </c>
      <c r="X562" s="45">
        <v>904.52669295587373</v>
      </c>
      <c r="Y562" s="42">
        <v>999.50199571624034</v>
      </c>
      <c r="Z562" s="43">
        <v>1904.0286886721142</v>
      </c>
    </row>
    <row r="563" spans="19:26" ht="15.75" thickBot="1" x14ac:dyDescent="0.3">
      <c r="S563" s="56" t="s">
        <v>79</v>
      </c>
      <c r="T563" s="57" t="s">
        <v>605</v>
      </c>
      <c r="U563" s="42">
        <v>186118</v>
      </c>
      <c r="V563" s="43">
        <v>261500</v>
      </c>
      <c r="W563" s="80">
        <v>4.706454051330046E-2</v>
      </c>
      <c r="X563" s="45">
        <v>1064.5082367595005</v>
      </c>
      <c r="Y563" s="42">
        <v>1176.2816016192478</v>
      </c>
      <c r="Z563" s="43">
        <v>2240.7898383787483</v>
      </c>
    </row>
    <row r="564" spans="19:26" ht="15.75" thickBot="1" x14ac:dyDescent="0.3">
      <c r="S564" s="56" t="s">
        <v>79</v>
      </c>
      <c r="T564" s="57" t="s">
        <v>606</v>
      </c>
      <c r="U564" s="42">
        <v>176199</v>
      </c>
      <c r="V564" s="43">
        <v>247600</v>
      </c>
      <c r="W564" s="80">
        <v>4.4562830711637448E-2</v>
      </c>
      <c r="X564" s="45">
        <v>1007.924433734808</v>
      </c>
      <c r="Y564" s="42">
        <v>1113.7564992769626</v>
      </c>
      <c r="Z564" s="43">
        <v>2121.6809330117703</v>
      </c>
    </row>
    <row r="565" spans="19:26" ht="15.75" thickBot="1" x14ac:dyDescent="0.3">
      <c r="S565" s="56" t="s">
        <v>79</v>
      </c>
      <c r="T565" s="57" t="s">
        <v>607</v>
      </c>
      <c r="U565" s="42">
        <v>235665</v>
      </c>
      <c r="V565" s="43">
        <v>331100</v>
      </c>
      <c r="W565" s="80">
        <v>5.9591087433857673E-2</v>
      </c>
      <c r="X565" s="45">
        <v>1347.8343296025644</v>
      </c>
      <c r="Y565" s="42">
        <v>1489.3569342108333</v>
      </c>
      <c r="Z565" s="43">
        <v>2837.1912638133977</v>
      </c>
    </row>
    <row r="566" spans="19:26" ht="15.75" thickBot="1" x14ac:dyDescent="0.3">
      <c r="S566" s="56" t="s">
        <v>79</v>
      </c>
      <c r="T566" s="57" t="s">
        <v>608</v>
      </c>
      <c r="U566" s="42">
        <v>215075</v>
      </c>
      <c r="V566" s="43">
        <v>302200</v>
      </c>
      <c r="W566" s="80">
        <v>5.4389690795867682E-2</v>
      </c>
      <c r="X566" s="45">
        <v>1230.1888686375564</v>
      </c>
      <c r="Y566" s="42">
        <v>1359.3586998444998</v>
      </c>
      <c r="Z566" s="43">
        <v>2589.5475684820562</v>
      </c>
    </row>
    <row r="567" spans="19:26" ht="15.75" thickBot="1" x14ac:dyDescent="0.3">
      <c r="S567" s="56" t="s">
        <v>79</v>
      </c>
      <c r="T567" s="57" t="s">
        <v>609</v>
      </c>
      <c r="U567" s="42">
        <v>83874</v>
      </c>
      <c r="V567" s="43">
        <v>117800</v>
      </c>
      <c r="W567" s="80">
        <v>2.1201540621287932E-2</v>
      </c>
      <c r="X567" s="45">
        <v>479.53755369127782</v>
      </c>
      <c r="Y567" s="42">
        <v>529.88899682886188</v>
      </c>
      <c r="Z567" s="43">
        <v>1009.4265505201397</v>
      </c>
    </row>
    <row r="568" spans="19:26" ht="15.75" thickBot="1" x14ac:dyDescent="0.3">
      <c r="S568" s="69" t="s">
        <v>79</v>
      </c>
      <c r="T568" s="70" t="s">
        <v>610</v>
      </c>
      <c r="U568" s="71">
        <v>81756</v>
      </c>
      <c r="V568" s="72">
        <v>114900</v>
      </c>
      <c r="W568" s="81">
        <v>2.0679601166264713E-2</v>
      </c>
      <c r="X568" s="75">
        <v>467.73229982281674</v>
      </c>
      <c r="Y568" s="71">
        <v>516.84419130421247</v>
      </c>
      <c r="Z568" s="72">
        <v>984.57649112702916</v>
      </c>
    </row>
    <row r="569" spans="19:26" ht="15.75" thickBot="1" x14ac:dyDescent="0.3">
      <c r="S569" s="40" t="s">
        <v>36</v>
      </c>
      <c r="T569" s="41" t="s">
        <v>611</v>
      </c>
      <c r="U569" s="76">
        <v>198793</v>
      </c>
      <c r="V569" s="77">
        <v>276500</v>
      </c>
      <c r="W569" s="78">
        <v>5.2991682318218408E-2</v>
      </c>
      <c r="X569" s="79">
        <v>1125.5382975997838</v>
      </c>
      <c r="Y569" s="76">
        <v>1243.7198188477612</v>
      </c>
      <c r="Z569" s="77">
        <v>2369.258116447545</v>
      </c>
    </row>
    <row r="570" spans="19:26" ht="15.75" thickBot="1" x14ac:dyDescent="0.3">
      <c r="S570" s="56" t="s">
        <v>36</v>
      </c>
      <c r="T570" s="57" t="s">
        <v>612</v>
      </c>
      <c r="U570" s="42">
        <v>250295</v>
      </c>
      <c r="V570" s="43">
        <v>348200</v>
      </c>
      <c r="W570" s="80">
        <v>6.6733105906703977E-2</v>
      </c>
      <c r="X570" s="45">
        <v>1417.4048290207766</v>
      </c>
      <c r="Y570" s="42">
        <v>1566.2323360679582</v>
      </c>
      <c r="Z570" s="43">
        <v>2983.6371650887349</v>
      </c>
    </row>
    <row r="571" spans="19:26" ht="15.75" thickBot="1" x14ac:dyDescent="0.3">
      <c r="S571" s="56" t="s">
        <v>36</v>
      </c>
      <c r="T571" s="57" t="s">
        <v>613</v>
      </c>
      <c r="U571" s="42">
        <v>527242</v>
      </c>
      <c r="V571" s="43">
        <v>733400</v>
      </c>
      <c r="W571" s="80">
        <v>0.14055732300969756</v>
      </c>
      <c r="X571" s="45">
        <v>2985.4241861109635</v>
      </c>
      <c r="Y571" s="42">
        <v>3298.8937256526146</v>
      </c>
      <c r="Z571" s="43">
        <v>6284.3179117635782</v>
      </c>
    </row>
    <row r="572" spans="19:26" ht="15.75" thickBot="1" x14ac:dyDescent="0.3">
      <c r="S572" s="56" t="s">
        <v>36</v>
      </c>
      <c r="T572" s="57" t="s">
        <v>614</v>
      </c>
      <c r="U572" s="42">
        <v>55093</v>
      </c>
      <c r="V572" s="43">
        <v>76600</v>
      </c>
      <c r="W572" s="80">
        <v>1.4680516692859059E-2</v>
      </c>
      <c r="X572" s="45">
        <v>311.81277973288769</v>
      </c>
      <c r="Y572" s="42">
        <v>344.5531216048409</v>
      </c>
      <c r="Z572" s="43">
        <v>656.36590133772859</v>
      </c>
    </row>
    <row r="573" spans="19:26" ht="15.75" thickBot="1" x14ac:dyDescent="0.3">
      <c r="S573" s="56" t="s">
        <v>36</v>
      </c>
      <c r="T573" s="57" t="s">
        <v>615</v>
      </c>
      <c r="U573" s="42">
        <v>539170</v>
      </c>
      <c r="V573" s="43">
        <v>750000</v>
      </c>
      <c r="W573" s="80">
        <v>0.14373874046533022</v>
      </c>
      <c r="X573" s="45">
        <v>3052.9971905961588</v>
      </c>
      <c r="Y573" s="42">
        <v>3373.5618956087555</v>
      </c>
      <c r="Z573" s="43">
        <v>6426.5590862049139</v>
      </c>
    </row>
    <row r="574" spans="19:26" ht="15.75" thickBot="1" x14ac:dyDescent="0.3">
      <c r="S574" s="56" t="s">
        <v>36</v>
      </c>
      <c r="T574" s="57" t="s">
        <v>616</v>
      </c>
      <c r="U574" s="42">
        <v>109321</v>
      </c>
      <c r="V574" s="43">
        <v>152100</v>
      </c>
      <c r="W574" s="80">
        <v>2.9150216566368969E-2</v>
      </c>
      <c r="X574" s="45">
        <v>619.14783025290103</v>
      </c>
      <c r="Y574" s="42">
        <v>684.15835242945559</v>
      </c>
      <c r="Z574" s="43">
        <v>1303.3061826823566</v>
      </c>
    </row>
    <row r="575" spans="19:26" ht="15.75" thickBot="1" x14ac:dyDescent="0.3">
      <c r="S575" s="56" t="s">
        <v>36</v>
      </c>
      <c r="T575" s="57" t="s">
        <v>617</v>
      </c>
      <c r="U575" s="42">
        <v>280520</v>
      </c>
      <c r="V575" s="43">
        <v>390200</v>
      </c>
      <c r="W575" s="80">
        <v>7.4782475372762461E-2</v>
      </c>
      <c r="X575" s="45">
        <v>1588.3726716941612</v>
      </c>
      <c r="Y575" s="42">
        <v>1755.1518022220482</v>
      </c>
      <c r="Z575" s="43">
        <v>3343.5244739162094</v>
      </c>
    </row>
    <row r="576" spans="19:26" ht="15.75" thickBot="1" x14ac:dyDescent="0.3">
      <c r="S576" s="56" t="s">
        <v>36</v>
      </c>
      <c r="T576" s="57" t="s">
        <v>618</v>
      </c>
      <c r="U576" s="42">
        <v>68800</v>
      </c>
      <c r="V576" s="43">
        <v>95700</v>
      </c>
      <c r="W576" s="80">
        <v>1.8341063283376136E-2</v>
      </c>
      <c r="X576" s="45">
        <v>389.56244152006985</v>
      </c>
      <c r="Y576" s="42">
        <v>430.46649787967721</v>
      </c>
      <c r="Z576" s="43">
        <v>820.02893939974706</v>
      </c>
    </row>
    <row r="577" spans="19:26" ht="15.75" thickBot="1" x14ac:dyDescent="0.3">
      <c r="S577" s="56" t="s">
        <v>36</v>
      </c>
      <c r="T577" s="57" t="s">
        <v>619</v>
      </c>
      <c r="U577" s="42">
        <v>157161</v>
      </c>
      <c r="V577" s="43">
        <v>218600</v>
      </c>
      <c r="W577" s="80">
        <v>4.1895051554294911E-2</v>
      </c>
      <c r="X577" s="45">
        <v>889.84691448576029</v>
      </c>
      <c r="Y577" s="42">
        <v>983.28084050676512</v>
      </c>
      <c r="Z577" s="43">
        <v>1873.1277549925253</v>
      </c>
    </row>
    <row r="578" spans="19:26" ht="15.75" thickBot="1" x14ac:dyDescent="0.3">
      <c r="S578" s="56" t="s">
        <v>36</v>
      </c>
      <c r="T578" s="57" t="s">
        <v>620</v>
      </c>
      <c r="U578" s="42">
        <v>119117</v>
      </c>
      <c r="V578" s="43">
        <v>165700</v>
      </c>
      <c r="W578" s="80">
        <v>3.1756679060140292E-2</v>
      </c>
      <c r="X578" s="45">
        <v>674.50884597571132</v>
      </c>
      <c r="Y578" s="42">
        <v>745.33227480316111</v>
      </c>
      <c r="Z578" s="43">
        <v>1419.8411207788724</v>
      </c>
    </row>
    <row r="579" spans="19:26" ht="15.75" thickBot="1" x14ac:dyDescent="0.3">
      <c r="S579" s="56" t="s">
        <v>36</v>
      </c>
      <c r="T579" s="57" t="s">
        <v>621</v>
      </c>
      <c r="U579" s="42">
        <v>82952</v>
      </c>
      <c r="V579" s="43">
        <v>115400</v>
      </c>
      <c r="W579" s="80">
        <v>2.2116600866265476E-2</v>
      </c>
      <c r="X579" s="45">
        <v>469.75450105972897</v>
      </c>
      <c r="Y579" s="42">
        <v>519.07872367100049</v>
      </c>
      <c r="Z579" s="43">
        <v>988.8332247307294</v>
      </c>
    </row>
    <row r="580" spans="19:26" ht="15.75" thickBot="1" x14ac:dyDescent="0.3">
      <c r="S580" s="56" t="s">
        <v>36</v>
      </c>
      <c r="T580" s="57" t="s">
        <v>622</v>
      </c>
      <c r="U580" s="42">
        <v>150387</v>
      </c>
      <c r="V580" s="43">
        <v>209200</v>
      </c>
      <c r="W580" s="80">
        <v>4.009352600712944E-2</v>
      </c>
      <c r="X580" s="45">
        <v>851.58268303028842</v>
      </c>
      <c r="Y580" s="42">
        <v>940.9988647484688</v>
      </c>
      <c r="Z580" s="43">
        <v>1792.5815477787573</v>
      </c>
    </row>
    <row r="581" spans="19:26" ht="15.75" thickBot="1" x14ac:dyDescent="0.3">
      <c r="S581" s="56" t="s">
        <v>36</v>
      </c>
      <c r="T581" s="57" t="s">
        <v>623</v>
      </c>
      <c r="U581" s="42">
        <v>235071</v>
      </c>
      <c r="V581" s="43">
        <v>327000</v>
      </c>
      <c r="W581" s="80">
        <v>6.2670090842883969E-2</v>
      </c>
      <c r="X581" s="45">
        <v>1331.106775099925</v>
      </c>
      <c r="Y581" s="42">
        <v>1470.8729864854172</v>
      </c>
      <c r="Z581" s="43">
        <v>2801.9797615853422</v>
      </c>
    </row>
    <row r="582" spans="19:26" ht="15.75" thickBot="1" x14ac:dyDescent="0.3">
      <c r="S582" s="56" t="s">
        <v>36</v>
      </c>
      <c r="T582" s="57" t="s">
        <v>624</v>
      </c>
      <c r="U582" s="42">
        <v>109522</v>
      </c>
      <c r="V582" s="43">
        <v>152300</v>
      </c>
      <c r="W582" s="80">
        <v>2.9188546897159721E-2</v>
      </c>
      <c r="X582" s="45">
        <v>619.9619628370599</v>
      </c>
      <c r="Y582" s="42">
        <v>685.05796893495119</v>
      </c>
      <c r="Z582" s="43">
        <v>1305.0199317720112</v>
      </c>
    </row>
    <row r="583" spans="19:26" ht="15.75" thickBot="1" x14ac:dyDescent="0.3">
      <c r="S583" s="56" t="s">
        <v>36</v>
      </c>
      <c r="T583" s="57" t="s">
        <v>625</v>
      </c>
      <c r="U583" s="42">
        <v>125657</v>
      </c>
      <c r="V583" s="43">
        <v>174800</v>
      </c>
      <c r="W583" s="80">
        <v>3.3500709111119631E-2</v>
      </c>
      <c r="X583" s="45">
        <v>711.55187855494478</v>
      </c>
      <c r="Y583" s="42">
        <v>786.26482580321397</v>
      </c>
      <c r="Z583" s="43">
        <v>1497.8167043581589</v>
      </c>
    </row>
    <row r="584" spans="19:26" ht="15.75" thickBot="1" x14ac:dyDescent="0.3">
      <c r="S584" s="56" t="s">
        <v>36</v>
      </c>
      <c r="T584" s="57" t="s">
        <v>626</v>
      </c>
      <c r="U584" s="42">
        <v>74222</v>
      </c>
      <c r="V584" s="43">
        <v>103200</v>
      </c>
      <c r="W584" s="80">
        <v>1.9778450688029438E-2</v>
      </c>
      <c r="X584" s="45">
        <v>420.09241342603144</v>
      </c>
      <c r="Y584" s="42">
        <v>464.20211683576474</v>
      </c>
      <c r="Z584" s="43">
        <v>884.29453026179613</v>
      </c>
    </row>
    <row r="585" spans="19:26" ht="15.75" thickBot="1" x14ac:dyDescent="0.3">
      <c r="S585" s="56" t="s">
        <v>36</v>
      </c>
      <c r="T585" s="57" t="s">
        <v>627</v>
      </c>
      <c r="U585" s="42">
        <v>59752</v>
      </c>
      <c r="V585" s="43">
        <v>83100</v>
      </c>
      <c r="W585" s="80">
        <v>1.5926252443558588E-2</v>
      </c>
      <c r="X585" s="45">
        <v>338.27208871805436</v>
      </c>
      <c r="Y585" s="42">
        <v>373.79065803345009</v>
      </c>
      <c r="Z585" s="43">
        <v>712.06274675150439</v>
      </c>
    </row>
    <row r="586" spans="19:26" ht="15.75" thickBot="1" x14ac:dyDescent="0.3">
      <c r="S586" s="56" t="s">
        <v>36</v>
      </c>
      <c r="T586" s="57" t="s">
        <v>628</v>
      </c>
      <c r="U586" s="42">
        <v>255885</v>
      </c>
      <c r="V586" s="43">
        <v>355900</v>
      </c>
      <c r="W586" s="80">
        <v>6.8208823642148031E-2</v>
      </c>
      <c r="X586" s="45">
        <v>1448.7489335108971</v>
      </c>
      <c r="Y586" s="42">
        <v>1600.8675715295415</v>
      </c>
      <c r="Z586" s="43">
        <v>3049.6165050404388</v>
      </c>
    </row>
    <row r="587" spans="19:26" ht="15.75" thickBot="1" x14ac:dyDescent="0.3">
      <c r="S587" s="56" t="s">
        <v>36</v>
      </c>
      <c r="T587" s="57" t="s">
        <v>629</v>
      </c>
      <c r="U587" s="42">
        <v>183844</v>
      </c>
      <c r="V587" s="43">
        <v>255700</v>
      </c>
      <c r="W587" s="80">
        <v>4.9005327915979918E-2</v>
      </c>
      <c r="X587" s="45">
        <v>1040.8685088472505</v>
      </c>
      <c r="Y587" s="42">
        <v>1150.1597022762116</v>
      </c>
      <c r="Z587" s="43">
        <v>2191.0282111234619</v>
      </c>
    </row>
    <row r="588" spans="19:26" ht="15.75" thickBot="1" x14ac:dyDescent="0.3">
      <c r="S588" s="69" t="s">
        <v>36</v>
      </c>
      <c r="T588" s="70" t="s">
        <v>630</v>
      </c>
      <c r="U588" s="71">
        <v>168336</v>
      </c>
      <c r="V588" s="72">
        <v>234200</v>
      </c>
      <c r="W588" s="81">
        <v>4.4884817355973779E-2</v>
      </c>
      <c r="X588" s="75">
        <v>953.34925605016042</v>
      </c>
      <c r="Y588" s="71">
        <v>1053.4509279354272</v>
      </c>
      <c r="Z588" s="72">
        <v>2006.8001839855876</v>
      </c>
    </row>
    <row r="589" spans="19:26" ht="15.75" thickBot="1" x14ac:dyDescent="0.3">
      <c r="S589" s="40" t="s">
        <v>57</v>
      </c>
      <c r="T589" s="41" t="s">
        <v>631</v>
      </c>
      <c r="U589" s="76">
        <v>179092</v>
      </c>
      <c r="V589" s="77">
        <v>241700</v>
      </c>
      <c r="W589" s="78">
        <v>5.1737055033499582E-2</v>
      </c>
      <c r="X589" s="79">
        <v>983.91343805275778</v>
      </c>
      <c r="Y589" s="76">
        <v>1087.2243490482974</v>
      </c>
      <c r="Z589" s="77">
        <v>2071.1377871010554</v>
      </c>
    </row>
    <row r="590" spans="19:26" ht="15.75" thickBot="1" x14ac:dyDescent="0.3">
      <c r="S590" s="56" t="s">
        <v>57</v>
      </c>
      <c r="T590" s="57" t="s">
        <v>632</v>
      </c>
      <c r="U590" s="42">
        <v>211867</v>
      </c>
      <c r="V590" s="43">
        <v>286000</v>
      </c>
      <c r="W590" s="80">
        <v>6.1219684483164588E-2</v>
      </c>
      <c r="X590" s="45">
        <v>1164.2500756437266</v>
      </c>
      <c r="Y590" s="42">
        <v>1286.4963335863181</v>
      </c>
      <c r="Z590" s="43">
        <v>2450.7464092300447</v>
      </c>
    </row>
    <row r="591" spans="19:26" ht="15.75" thickBot="1" x14ac:dyDescent="0.3">
      <c r="S591" s="56" t="s">
        <v>57</v>
      </c>
      <c r="T591" s="57" t="s">
        <v>633</v>
      </c>
      <c r="U591" s="42">
        <v>82443</v>
      </c>
      <c r="V591" s="43">
        <v>111300</v>
      </c>
      <c r="W591" s="80">
        <v>2.3824303786630134E-2</v>
      </c>
      <c r="X591" s="45">
        <v>453.08053643058315</v>
      </c>
      <c r="Y591" s="42">
        <v>500.65399275579438</v>
      </c>
      <c r="Z591" s="43">
        <v>953.73452918637759</v>
      </c>
    </row>
    <row r="592" spans="19:26" ht="15.75" thickBot="1" x14ac:dyDescent="0.3">
      <c r="S592" s="56" t="s">
        <v>57</v>
      </c>
      <c r="T592" s="57" t="s">
        <v>634</v>
      </c>
      <c r="U592" s="42">
        <v>228383</v>
      </c>
      <c r="V592" s="43">
        <v>308300</v>
      </c>
      <c r="W592" s="80">
        <v>6.599310743412462E-2</v>
      </c>
      <c r="X592" s="45">
        <v>1255.029015108255</v>
      </c>
      <c r="Y592" s="42">
        <v>1386.8070616946218</v>
      </c>
      <c r="Z592" s="43">
        <v>2641.836076802877</v>
      </c>
    </row>
    <row r="593" spans="19:26" ht="15.75" thickBot="1" x14ac:dyDescent="0.3">
      <c r="S593" s="56" t="s">
        <v>57</v>
      </c>
      <c r="T593" s="57" t="s">
        <v>635</v>
      </c>
      <c r="U593" s="42">
        <v>130765</v>
      </c>
      <c r="V593" s="43">
        <v>176500</v>
      </c>
      <c r="W593" s="80">
        <v>3.7780679410064862E-2</v>
      </c>
      <c r="X593" s="45">
        <v>718.49698724167058</v>
      </c>
      <c r="Y593" s="42">
        <v>793.93917090204604</v>
      </c>
      <c r="Z593" s="43">
        <v>1512.4361581437165</v>
      </c>
    </row>
    <row r="594" spans="19:26" ht="15.75" thickBot="1" x14ac:dyDescent="0.3">
      <c r="S594" s="56" t="s">
        <v>57</v>
      </c>
      <c r="T594" s="57" t="s">
        <v>636</v>
      </c>
      <c r="U594" s="42">
        <v>360268</v>
      </c>
      <c r="V594" s="43">
        <v>486300</v>
      </c>
      <c r="W594" s="80">
        <v>0.10409486910546482</v>
      </c>
      <c r="X594" s="45">
        <v>1979.6322090403646</v>
      </c>
      <c r="Y594" s="42">
        <v>2187.493590989603</v>
      </c>
      <c r="Z594" s="43">
        <v>4167.1258000299676</v>
      </c>
    </row>
    <row r="595" spans="19:26" ht="15.75" thickBot="1" x14ac:dyDescent="0.3">
      <c r="S595" s="56" t="s">
        <v>57</v>
      </c>
      <c r="T595" s="57" t="s">
        <v>637</v>
      </c>
      <c r="U595" s="42">
        <v>158256</v>
      </c>
      <c r="V595" s="43">
        <v>213600</v>
      </c>
      <c r="W595" s="80">
        <v>4.5722114005608237E-2</v>
      </c>
      <c r="X595" s="45">
        <v>869.52383271853159</v>
      </c>
      <c r="Y595" s="42">
        <v>960.82383515397737</v>
      </c>
      <c r="Z595" s="43">
        <v>1830.347667872509</v>
      </c>
    </row>
    <row r="596" spans="19:26" ht="15.75" thickBot="1" x14ac:dyDescent="0.3">
      <c r="S596" s="56" t="s">
        <v>57</v>
      </c>
      <c r="T596" s="57" t="s">
        <v>638</v>
      </c>
      <c r="U596" s="42">
        <v>129795</v>
      </c>
      <c r="V596" s="43">
        <v>175200</v>
      </c>
      <c r="W596" s="80">
        <v>3.7502408116959568E-2</v>
      </c>
      <c r="X596" s="45">
        <v>713.20494144328995</v>
      </c>
      <c r="Y596" s="42">
        <v>788.09146029483543</v>
      </c>
      <c r="Z596" s="43">
        <v>1501.2964017381255</v>
      </c>
    </row>
    <row r="597" spans="19:26" ht="15.75" thickBot="1" x14ac:dyDescent="0.3">
      <c r="S597" s="56" t="s">
        <v>57</v>
      </c>
      <c r="T597" s="57" t="s">
        <v>639</v>
      </c>
      <c r="U597" s="42">
        <v>176372</v>
      </c>
      <c r="V597" s="43">
        <v>238100</v>
      </c>
      <c r="W597" s="80">
        <v>5.0966457606438767E-2</v>
      </c>
      <c r="X597" s="45">
        <v>969.25854199570392</v>
      </c>
      <c r="Y597" s="42">
        <v>1071.0306889052529</v>
      </c>
      <c r="Z597" s="43">
        <v>2040.2892309009567</v>
      </c>
    </row>
    <row r="598" spans="19:26" ht="15.75" thickBot="1" x14ac:dyDescent="0.3">
      <c r="S598" s="56" t="s">
        <v>57</v>
      </c>
      <c r="T598" s="57" t="s">
        <v>640</v>
      </c>
      <c r="U598" s="42">
        <v>289838</v>
      </c>
      <c r="V598" s="43">
        <v>391200</v>
      </c>
      <c r="W598" s="80">
        <v>8.3738253740608337E-2</v>
      </c>
      <c r="X598" s="45">
        <v>1592.4987048665239</v>
      </c>
      <c r="Y598" s="42">
        <v>1759.711068877509</v>
      </c>
      <c r="Z598" s="43">
        <v>3352.2097737440326</v>
      </c>
    </row>
    <row r="599" spans="19:26" ht="15.75" thickBot="1" x14ac:dyDescent="0.3">
      <c r="S599" s="56" t="s">
        <v>57</v>
      </c>
      <c r="T599" s="57" t="s">
        <v>641</v>
      </c>
      <c r="U599" s="42">
        <v>171876</v>
      </c>
      <c r="V599" s="43">
        <v>232000</v>
      </c>
      <c r="W599" s="80">
        <v>4.9660723077252389E-2</v>
      </c>
      <c r="X599" s="45">
        <v>944.42663478791815</v>
      </c>
      <c r="Y599" s="42">
        <v>1043.5914314406496</v>
      </c>
      <c r="Z599" s="43">
        <v>1988.0180662285677</v>
      </c>
    </row>
    <row r="600" spans="19:26" ht="15.75" thickBot="1" x14ac:dyDescent="0.3">
      <c r="S600" s="56" t="s">
        <v>57</v>
      </c>
      <c r="T600" s="57" t="s">
        <v>642</v>
      </c>
      <c r="U600" s="42">
        <v>144136</v>
      </c>
      <c r="V600" s="43">
        <v>194600</v>
      </c>
      <c r="W600" s="80">
        <v>4.1655072029453948E-2</v>
      </c>
      <c r="X600" s="45">
        <v>792.17854797296934</v>
      </c>
      <c r="Y600" s="42">
        <v>875.35729551013117</v>
      </c>
      <c r="Z600" s="43">
        <v>1667.5358434831005</v>
      </c>
    </row>
    <row r="601" spans="19:26" ht="15.75" thickBot="1" x14ac:dyDescent="0.3">
      <c r="S601" s="56" t="s">
        <v>57</v>
      </c>
      <c r="T601" s="57" t="s">
        <v>643</v>
      </c>
      <c r="U601" s="42">
        <v>232287</v>
      </c>
      <c r="V601" s="43">
        <v>313600</v>
      </c>
      <c r="W601" s="80">
        <v>6.7127598090630819E-2</v>
      </c>
      <c r="X601" s="45">
        <v>1276.6042787478066</v>
      </c>
      <c r="Y601" s="42">
        <v>1410.6477280163263</v>
      </c>
      <c r="Z601" s="43">
        <v>2687.2520067641326</v>
      </c>
    </row>
    <row r="602" spans="19:26" ht="15.75" thickBot="1" x14ac:dyDescent="0.3">
      <c r="S602" s="56" t="s">
        <v>57</v>
      </c>
      <c r="T602" s="57" t="s">
        <v>644</v>
      </c>
      <c r="U602" s="42">
        <v>234138</v>
      </c>
      <c r="V602" s="43">
        <v>316100</v>
      </c>
      <c r="W602" s="80">
        <v>6.7662735192756382E-2</v>
      </c>
      <c r="X602" s="45">
        <v>1286.7812898985385</v>
      </c>
      <c r="Y602" s="42">
        <v>1421.893325337885</v>
      </c>
      <c r="Z602" s="43">
        <v>2708.6746152364235</v>
      </c>
    </row>
    <row r="603" spans="19:26" ht="15.75" thickBot="1" x14ac:dyDescent="0.3">
      <c r="S603" s="56" t="s">
        <v>57</v>
      </c>
      <c r="T603" s="57" t="s">
        <v>645</v>
      </c>
      <c r="U603" s="42">
        <v>76092</v>
      </c>
      <c r="V603" s="43">
        <v>102700</v>
      </c>
      <c r="W603" s="80">
        <v>2.1983432155318193E-2</v>
      </c>
      <c r="X603" s="45">
        <v>418.07161807206552</v>
      </c>
      <c r="Y603" s="42">
        <v>461.96913796963241</v>
      </c>
      <c r="Z603" s="43">
        <v>880.04075604169793</v>
      </c>
    </row>
    <row r="604" spans="19:26" ht="15.75" thickBot="1" x14ac:dyDescent="0.3">
      <c r="S604" s="56" t="s">
        <v>57</v>
      </c>
      <c r="T604" s="57" t="s">
        <v>646</v>
      </c>
      <c r="U604" s="42">
        <v>288868</v>
      </c>
      <c r="V604" s="43">
        <v>389900</v>
      </c>
      <c r="W604" s="80">
        <v>8.3459982447503051E-2</v>
      </c>
      <c r="X604" s="45">
        <v>1587.2066590681434</v>
      </c>
      <c r="Y604" s="42">
        <v>1753.8633582702987</v>
      </c>
      <c r="Z604" s="43">
        <v>3341.0700173384421</v>
      </c>
    </row>
    <row r="605" spans="19:26" ht="15.75" thickBot="1" x14ac:dyDescent="0.3">
      <c r="S605" s="56" t="s">
        <v>57</v>
      </c>
      <c r="T605" s="57" t="s">
        <v>647</v>
      </c>
      <c r="U605" s="42">
        <v>144139</v>
      </c>
      <c r="V605" s="43">
        <v>194600</v>
      </c>
      <c r="W605" s="80">
        <v>4.1655072029453948E-2</v>
      </c>
      <c r="X605" s="45">
        <v>792.17854797296934</v>
      </c>
      <c r="Y605" s="42">
        <v>875.35729551013117</v>
      </c>
      <c r="Z605" s="43">
        <v>1667.5358434831005</v>
      </c>
    </row>
    <row r="606" spans="19:26" ht="15.75" thickBot="1" x14ac:dyDescent="0.3">
      <c r="S606" s="69" t="s">
        <v>57</v>
      </c>
      <c r="T606" s="70" t="s">
        <v>648</v>
      </c>
      <c r="U606" s="71">
        <v>222262</v>
      </c>
      <c r="V606" s="72">
        <v>300000</v>
      </c>
      <c r="W606" s="81">
        <v>6.4216452255067752E-2</v>
      </c>
      <c r="X606" s="75">
        <v>1221.2413380878252</v>
      </c>
      <c r="Y606" s="71">
        <v>1349.4716785870469</v>
      </c>
      <c r="Z606" s="72">
        <v>2570.7130166748721</v>
      </c>
    </row>
    <row r="607" spans="19:26" ht="15.75" thickBot="1" x14ac:dyDescent="0.3">
      <c r="S607" s="40" t="s">
        <v>59</v>
      </c>
      <c r="T607" s="41" t="s">
        <v>649</v>
      </c>
      <c r="U607" s="76">
        <v>149569</v>
      </c>
      <c r="V607" s="77">
        <v>206000</v>
      </c>
      <c r="W607" s="78">
        <v>4.3775766075906331E-2</v>
      </c>
      <c r="X607" s="79">
        <v>838.53987634807368</v>
      </c>
      <c r="Y607" s="76">
        <v>926.58656336462138</v>
      </c>
      <c r="Z607" s="77">
        <v>1765.1264397126952</v>
      </c>
    </row>
    <row r="608" spans="19:26" ht="15.75" thickBot="1" x14ac:dyDescent="0.3">
      <c r="S608" s="56" t="s">
        <v>59</v>
      </c>
      <c r="T608" s="57" t="s">
        <v>650</v>
      </c>
      <c r="U608" s="42">
        <v>76309</v>
      </c>
      <c r="V608" s="43">
        <v>105100</v>
      </c>
      <c r="W608" s="80">
        <v>2.233414084746483E-2</v>
      </c>
      <c r="X608" s="45">
        <v>427.81816021447833</v>
      </c>
      <c r="Y608" s="42">
        <v>472.73906703699856</v>
      </c>
      <c r="Z608" s="43">
        <v>900.55722725147689</v>
      </c>
    </row>
    <row r="609" spans="19:26" ht="15.75" thickBot="1" x14ac:dyDescent="0.3">
      <c r="S609" s="56" t="s">
        <v>59</v>
      </c>
      <c r="T609" s="57" t="s">
        <v>651</v>
      </c>
      <c r="U609" s="42">
        <v>76105</v>
      </c>
      <c r="V609" s="43">
        <v>104800</v>
      </c>
      <c r="W609" s="80">
        <v>2.2270389731820307E-2</v>
      </c>
      <c r="X609" s="45">
        <v>426.59698563727244</v>
      </c>
      <c r="Y609" s="42">
        <v>471.38966912918602</v>
      </c>
      <c r="Z609" s="43">
        <v>897.98665476645851</v>
      </c>
    </row>
    <row r="610" spans="19:26" ht="15.75" thickBot="1" x14ac:dyDescent="0.3">
      <c r="S610" s="56" t="s">
        <v>59</v>
      </c>
      <c r="T610" s="57" t="s">
        <v>652</v>
      </c>
      <c r="U610" s="42">
        <v>68350</v>
      </c>
      <c r="V610" s="43">
        <v>94100</v>
      </c>
      <c r="W610" s="80">
        <v>1.999659994049896E-2</v>
      </c>
      <c r="X610" s="45">
        <v>383.04175905026085</v>
      </c>
      <c r="Y610" s="42">
        <v>423.26114375053822</v>
      </c>
      <c r="Z610" s="43">
        <v>806.30290280079907</v>
      </c>
    </row>
    <row r="611" spans="19:26" ht="15.75" thickBot="1" x14ac:dyDescent="0.3">
      <c r="S611" s="56" t="s">
        <v>59</v>
      </c>
      <c r="T611" s="57" t="s">
        <v>653</v>
      </c>
      <c r="U611" s="42">
        <v>70954</v>
      </c>
      <c r="V611" s="43">
        <v>97700</v>
      </c>
      <c r="W611" s="80">
        <v>2.0761613328233244E-2</v>
      </c>
      <c r="X611" s="45">
        <v>397.695853976732</v>
      </c>
      <c r="Y611" s="42">
        <v>439.45391864428888</v>
      </c>
      <c r="Z611" s="43">
        <v>837.14977262102093</v>
      </c>
    </row>
    <row r="612" spans="19:26" ht="15.75" thickBot="1" x14ac:dyDescent="0.3">
      <c r="S612" s="56" t="s">
        <v>59</v>
      </c>
      <c r="T612" s="57" t="s">
        <v>654</v>
      </c>
      <c r="U612" s="42">
        <v>138742</v>
      </c>
      <c r="V612" s="43">
        <v>191100</v>
      </c>
      <c r="W612" s="80">
        <v>4.0609460665561647E-2</v>
      </c>
      <c r="X612" s="45">
        <v>777.888205680179</v>
      </c>
      <c r="Y612" s="42">
        <v>859.56646727659779</v>
      </c>
      <c r="Z612" s="43">
        <v>1637.4546729567769</v>
      </c>
    </row>
    <row r="613" spans="19:26" ht="15.75" thickBot="1" x14ac:dyDescent="0.3">
      <c r="S613" s="56" t="s">
        <v>59</v>
      </c>
      <c r="T613" s="57" t="s">
        <v>655</v>
      </c>
      <c r="U613" s="42">
        <v>83818</v>
      </c>
      <c r="V613" s="43">
        <v>115400</v>
      </c>
      <c r="W613" s="80">
        <v>2.4522929151260146E-2</v>
      </c>
      <c r="X613" s="45">
        <v>469.74515403188201</v>
      </c>
      <c r="Y613" s="42">
        <v>519.06839520522965</v>
      </c>
      <c r="Z613" s="43">
        <v>988.8135492371116</v>
      </c>
    </row>
    <row r="614" spans="19:26" ht="15.75" thickBot="1" x14ac:dyDescent="0.3">
      <c r="S614" s="56" t="s">
        <v>59</v>
      </c>
      <c r="T614" s="57" t="s">
        <v>656</v>
      </c>
      <c r="U614" s="42">
        <v>75489</v>
      </c>
      <c r="V614" s="43">
        <v>104000</v>
      </c>
      <c r="W614" s="80">
        <v>2.2100386756768245E-2</v>
      </c>
      <c r="X614" s="45">
        <v>423.34052009805663</v>
      </c>
      <c r="Y614" s="42">
        <v>467.79127470835255</v>
      </c>
      <c r="Z614" s="43">
        <v>891.13179480640918</v>
      </c>
    </row>
    <row r="615" spans="19:26" ht="15.75" thickBot="1" x14ac:dyDescent="0.3">
      <c r="S615" s="56" t="s">
        <v>59</v>
      </c>
      <c r="T615" s="57" t="s">
        <v>657</v>
      </c>
      <c r="U615" s="42">
        <v>73969</v>
      </c>
      <c r="V615" s="43">
        <v>101900</v>
      </c>
      <c r="W615" s="80">
        <v>2.1654128947256577E-2</v>
      </c>
      <c r="X615" s="45">
        <v>414.79229805761503</v>
      </c>
      <c r="Y615" s="42">
        <v>458.34548935366462</v>
      </c>
      <c r="Z615" s="43">
        <v>873.13778741127965</v>
      </c>
    </row>
    <row r="616" spans="19:26" ht="15.75" thickBot="1" x14ac:dyDescent="0.3">
      <c r="S616" s="56" t="s">
        <v>59</v>
      </c>
      <c r="T616" s="57" t="s">
        <v>658</v>
      </c>
      <c r="U616" s="42">
        <v>132515</v>
      </c>
      <c r="V616" s="43">
        <v>182500</v>
      </c>
      <c r="W616" s="80">
        <v>3.8781928683751965E-2</v>
      </c>
      <c r="X616" s="45">
        <v>742.8812011336089</v>
      </c>
      <c r="Y616" s="42">
        <v>820.88372725263787</v>
      </c>
      <c r="Z616" s="43">
        <v>1563.7649283862468</v>
      </c>
    </row>
    <row r="617" spans="19:26" ht="15.75" thickBot="1" x14ac:dyDescent="0.3">
      <c r="S617" s="56" t="s">
        <v>59</v>
      </c>
      <c r="T617" s="57" t="s">
        <v>659</v>
      </c>
      <c r="U617" s="42">
        <v>167204</v>
      </c>
      <c r="V617" s="43">
        <v>230300</v>
      </c>
      <c r="W617" s="80">
        <v>4.8939606443112751E-2</v>
      </c>
      <c r="X617" s="45">
        <v>937.45501710175404</v>
      </c>
      <c r="Y617" s="42">
        <v>1035.8877938974383</v>
      </c>
      <c r="Z617" s="43">
        <v>1973.3428109991924</v>
      </c>
    </row>
    <row r="618" spans="19:26" ht="15.75" thickBot="1" x14ac:dyDescent="0.3">
      <c r="S618" s="56" t="s">
        <v>59</v>
      </c>
      <c r="T618" s="57" t="s">
        <v>660</v>
      </c>
      <c r="U618" s="42">
        <v>37508</v>
      </c>
      <c r="V618" s="43">
        <v>51700</v>
      </c>
      <c r="W618" s="80">
        <v>1.0986442262739598E-2</v>
      </c>
      <c r="X618" s="45">
        <v>210.44908547182237</v>
      </c>
      <c r="Y618" s="42">
        <v>232.54623944636373</v>
      </c>
      <c r="Z618" s="43">
        <v>442.9953249181861</v>
      </c>
    </row>
    <row r="619" spans="19:26" ht="15.75" thickBot="1" x14ac:dyDescent="0.3">
      <c r="S619" s="56" t="s">
        <v>59</v>
      </c>
      <c r="T619" s="57" t="s">
        <v>661</v>
      </c>
      <c r="U619" s="42">
        <v>188614</v>
      </c>
      <c r="V619" s="43">
        <v>259700</v>
      </c>
      <c r="W619" s="80">
        <v>5.5187215776276083E-2</v>
      </c>
      <c r="X619" s="45">
        <v>1057.1301256679355</v>
      </c>
      <c r="Y619" s="42">
        <v>1168.1287888630686</v>
      </c>
      <c r="Z619" s="43">
        <v>2225.2589145310039</v>
      </c>
    </row>
    <row r="620" spans="19:26" ht="15.75" thickBot="1" x14ac:dyDescent="0.3">
      <c r="S620" s="56" t="s">
        <v>59</v>
      </c>
      <c r="T620" s="57" t="s">
        <v>543</v>
      </c>
      <c r="U620" s="42">
        <v>96444</v>
      </c>
      <c r="V620" s="43">
        <v>132800</v>
      </c>
      <c r="W620" s="80">
        <v>2.8220493858642528E-2</v>
      </c>
      <c r="X620" s="45">
        <v>540.57327950982608</v>
      </c>
      <c r="Y620" s="42">
        <v>597.33347385835793</v>
      </c>
      <c r="Z620" s="43">
        <v>1137.9067533681841</v>
      </c>
    </row>
    <row r="621" spans="19:26" ht="15.75" thickBot="1" x14ac:dyDescent="0.3">
      <c r="S621" s="56" t="s">
        <v>59</v>
      </c>
      <c r="T621" s="57" t="s">
        <v>662</v>
      </c>
      <c r="U621" s="42">
        <v>153274</v>
      </c>
      <c r="V621" s="43">
        <v>211100</v>
      </c>
      <c r="W621" s="80">
        <v>4.4859535041863234E-2</v>
      </c>
      <c r="X621" s="45">
        <v>859.29984416057448</v>
      </c>
      <c r="Y621" s="42">
        <v>949.52632779743487</v>
      </c>
      <c r="Z621" s="43">
        <v>1808.8261719580094</v>
      </c>
    </row>
    <row r="622" spans="19:26" ht="15.75" thickBot="1" x14ac:dyDescent="0.3">
      <c r="S622" s="56" t="s">
        <v>59</v>
      </c>
      <c r="T622" s="57" t="s">
        <v>663</v>
      </c>
      <c r="U622" s="42">
        <v>134490</v>
      </c>
      <c r="V622" s="43">
        <v>185200</v>
      </c>
      <c r="W622" s="80">
        <v>3.9355688724552682E-2</v>
      </c>
      <c r="X622" s="45">
        <v>753.87177232846238</v>
      </c>
      <c r="Y622" s="42">
        <v>833.02830842295089</v>
      </c>
      <c r="Z622" s="43">
        <v>1586.9000807514133</v>
      </c>
    </row>
    <row r="623" spans="19:26" ht="15.75" thickBot="1" x14ac:dyDescent="0.3">
      <c r="S623" s="56" t="s">
        <v>59</v>
      </c>
      <c r="T623" s="57" t="s">
        <v>664</v>
      </c>
      <c r="U623" s="42">
        <v>62054</v>
      </c>
      <c r="V623" s="43">
        <v>85500</v>
      </c>
      <c r="W623" s="80">
        <v>1.8169067958689278E-2</v>
      </c>
      <c r="X623" s="45">
        <v>348.03475450369075</v>
      </c>
      <c r="Y623" s="42">
        <v>384.5784037265783</v>
      </c>
      <c r="Z623" s="43">
        <v>732.61315823026905</v>
      </c>
    </row>
    <row r="624" spans="19:26" ht="15.75" thickBot="1" x14ac:dyDescent="0.3">
      <c r="S624" s="56" t="s">
        <v>59</v>
      </c>
      <c r="T624" s="57" t="s">
        <v>665</v>
      </c>
      <c r="U624" s="42">
        <v>105416</v>
      </c>
      <c r="V624" s="43">
        <v>145200</v>
      </c>
      <c r="W624" s="80">
        <v>3.0855539971949508E-2</v>
      </c>
      <c r="X624" s="45">
        <v>591.04849536767131</v>
      </c>
      <c r="Y624" s="42">
        <v>653.10858738127683</v>
      </c>
      <c r="Z624" s="43">
        <v>1244.1570827489481</v>
      </c>
    </row>
    <row r="625" spans="19:26" ht="15.75" thickBot="1" x14ac:dyDescent="0.3">
      <c r="S625" s="56" t="s">
        <v>59</v>
      </c>
      <c r="T625" s="57" t="s">
        <v>666</v>
      </c>
      <c r="U625" s="42">
        <v>106809</v>
      </c>
      <c r="V625" s="43">
        <v>147100</v>
      </c>
      <c r="W625" s="80">
        <v>3.1259297037698162E-2</v>
      </c>
      <c r="X625" s="45">
        <v>598.78260102330898</v>
      </c>
      <c r="Y625" s="42">
        <v>661.65477413075632</v>
      </c>
      <c r="Z625" s="43">
        <v>1260.4373751540652</v>
      </c>
    </row>
    <row r="626" spans="19:26" ht="15.75" thickBot="1" x14ac:dyDescent="0.3">
      <c r="S626" s="56" t="s">
        <v>59</v>
      </c>
      <c r="T626" s="57" t="s">
        <v>547</v>
      </c>
      <c r="U626" s="42">
        <v>119590</v>
      </c>
      <c r="V626" s="43">
        <v>164700</v>
      </c>
      <c r="W626" s="80">
        <v>3.4999362488843555E-2</v>
      </c>
      <c r="X626" s="45">
        <v>670.42484288605692</v>
      </c>
      <c r="Y626" s="42">
        <v>740.81945138909293</v>
      </c>
      <c r="Z626" s="43">
        <v>1411.24429427515</v>
      </c>
    </row>
    <row r="627" spans="19:26" ht="15.75" thickBot="1" x14ac:dyDescent="0.3">
      <c r="S627" s="56" t="s">
        <v>59</v>
      </c>
      <c r="T627" s="57" t="s">
        <v>667</v>
      </c>
      <c r="U627" s="42">
        <v>142806</v>
      </c>
      <c r="V627" s="43">
        <v>196700</v>
      </c>
      <c r="W627" s="80">
        <v>4.1799481490926091E-2</v>
      </c>
      <c r="X627" s="45">
        <v>800.68346445468967</v>
      </c>
      <c r="Y627" s="42">
        <v>884.75522822243215</v>
      </c>
      <c r="Z627" s="43">
        <v>1685.4386926771217</v>
      </c>
    </row>
    <row r="628" spans="19:26" ht="15.75" thickBot="1" x14ac:dyDescent="0.3">
      <c r="S628" s="56" t="s">
        <v>59</v>
      </c>
      <c r="T628" s="57" t="s">
        <v>668</v>
      </c>
      <c r="U628" s="42">
        <v>102060</v>
      </c>
      <c r="V628" s="43">
        <v>140500</v>
      </c>
      <c r="W628" s="80">
        <v>2.9856772493518636E-2</v>
      </c>
      <c r="X628" s="45">
        <v>571.91676032477835</v>
      </c>
      <c r="Y628" s="42">
        <v>631.96802015888011</v>
      </c>
      <c r="Z628" s="43">
        <v>1203.8847804836585</v>
      </c>
    </row>
    <row r="629" spans="19:26" ht="15.75" thickBot="1" x14ac:dyDescent="0.3">
      <c r="S629" s="56" t="s">
        <v>59</v>
      </c>
      <c r="T629" s="57" t="s">
        <v>669</v>
      </c>
      <c r="U629" s="42">
        <v>191348</v>
      </c>
      <c r="V629" s="43">
        <v>263500</v>
      </c>
      <c r="W629" s="80">
        <v>5.5994729907773384E-2</v>
      </c>
      <c r="X629" s="45">
        <v>1072.5983369792107</v>
      </c>
      <c r="Y629" s="42">
        <v>1185.2211623620278</v>
      </c>
      <c r="Z629" s="43">
        <v>2257.8194993412385</v>
      </c>
    </row>
    <row r="630" spans="19:26" ht="15.75" thickBot="1" x14ac:dyDescent="0.3">
      <c r="S630" s="56" t="s">
        <v>59</v>
      </c>
      <c r="T630" s="57" t="s">
        <v>670</v>
      </c>
      <c r="U630" s="42">
        <v>116850</v>
      </c>
      <c r="V630" s="43">
        <v>160900</v>
      </c>
      <c r="W630" s="80">
        <v>3.4191848357346254E-2</v>
      </c>
      <c r="X630" s="45">
        <v>654.9566315747818</v>
      </c>
      <c r="Y630" s="42">
        <v>723.72707789013384</v>
      </c>
      <c r="Z630" s="43">
        <v>1378.6837094649156</v>
      </c>
    </row>
    <row r="631" spans="19:26" ht="15.75" thickBot="1" x14ac:dyDescent="0.3">
      <c r="S631" s="56" t="s">
        <v>59</v>
      </c>
      <c r="T631" s="57" t="s">
        <v>671</v>
      </c>
      <c r="U631" s="42">
        <v>132078</v>
      </c>
      <c r="V631" s="43">
        <v>181900</v>
      </c>
      <c r="W631" s="80">
        <v>3.865442645246292E-2</v>
      </c>
      <c r="X631" s="45">
        <v>740.43885197919712</v>
      </c>
      <c r="Y631" s="42">
        <v>818.18493143701278</v>
      </c>
      <c r="Z631" s="43">
        <v>1558.6237834162098</v>
      </c>
    </row>
    <row r="632" spans="19:26" ht="15.75" thickBot="1" x14ac:dyDescent="0.3">
      <c r="S632" s="56" t="s">
        <v>59</v>
      </c>
      <c r="T632" s="57" t="s">
        <v>672</v>
      </c>
      <c r="U632" s="42">
        <v>76227</v>
      </c>
      <c r="V632" s="43">
        <v>105000</v>
      </c>
      <c r="W632" s="80">
        <v>2.2312890475583321E-2</v>
      </c>
      <c r="X632" s="45">
        <v>427.41110202207631</v>
      </c>
      <c r="Y632" s="42">
        <v>472.28926773439434</v>
      </c>
      <c r="Z632" s="43">
        <v>899.70036975647065</v>
      </c>
    </row>
    <row r="633" spans="19:26" ht="15.75" thickBot="1" x14ac:dyDescent="0.3">
      <c r="S633" s="56" t="s">
        <v>59</v>
      </c>
      <c r="T633" s="57" t="s">
        <v>673</v>
      </c>
      <c r="U633" s="42">
        <v>131649</v>
      </c>
      <c r="V633" s="43">
        <v>181300</v>
      </c>
      <c r="W633" s="80">
        <v>3.8526924221173868E-2</v>
      </c>
      <c r="X633" s="45">
        <v>737.99650282478513</v>
      </c>
      <c r="Y633" s="42">
        <v>815.48613562138758</v>
      </c>
      <c r="Z633" s="43">
        <v>1553.4826384461726</v>
      </c>
    </row>
    <row r="634" spans="19:26" ht="15.75" thickBot="1" x14ac:dyDescent="0.3">
      <c r="S634" s="56" t="s">
        <v>59</v>
      </c>
      <c r="T634" s="57" t="s">
        <v>674</v>
      </c>
      <c r="U634" s="42">
        <v>148379</v>
      </c>
      <c r="V634" s="43">
        <v>204300</v>
      </c>
      <c r="W634" s="80">
        <v>4.3414509753920694E-2</v>
      </c>
      <c r="X634" s="45">
        <v>831.61988707724004</v>
      </c>
      <c r="Y634" s="42">
        <v>918.93997522035022</v>
      </c>
      <c r="Z634" s="43">
        <v>1750.5598622975904</v>
      </c>
    </row>
    <row r="635" spans="19:26" ht="15.75" thickBot="1" x14ac:dyDescent="0.3">
      <c r="S635" s="56" t="s">
        <v>59</v>
      </c>
      <c r="T635" s="57" t="s">
        <v>675</v>
      </c>
      <c r="U635" s="42">
        <v>102832</v>
      </c>
      <c r="V635" s="43">
        <v>141600</v>
      </c>
      <c r="W635" s="80">
        <v>3.0090526584215224E-2</v>
      </c>
      <c r="X635" s="45">
        <v>576.3944004412001</v>
      </c>
      <c r="Y635" s="42">
        <v>636.91581248752618</v>
      </c>
      <c r="Z635" s="43">
        <v>1213.3102129287263</v>
      </c>
    </row>
    <row r="636" spans="19:26" ht="15.75" thickBot="1" x14ac:dyDescent="0.3">
      <c r="S636" s="69" t="s">
        <v>59</v>
      </c>
      <c r="T636" s="70" t="s">
        <v>676</v>
      </c>
      <c r="U636" s="71">
        <v>155507</v>
      </c>
      <c r="V636" s="72">
        <v>214200</v>
      </c>
      <c r="W636" s="81">
        <v>4.5518296570189978E-2</v>
      </c>
      <c r="X636" s="75">
        <v>871.91864812503582</v>
      </c>
      <c r="Y636" s="71">
        <v>963.47010617816454</v>
      </c>
      <c r="Z636" s="72">
        <v>1835.3887543032004</v>
      </c>
    </row>
    <row r="637" spans="19:26" ht="15.75" thickBot="1" x14ac:dyDescent="0.3">
      <c r="S637" s="40" t="s">
        <v>55</v>
      </c>
      <c r="T637" s="41" t="s">
        <v>677</v>
      </c>
      <c r="U637" s="76">
        <v>132184</v>
      </c>
      <c r="V637" s="77">
        <v>185700</v>
      </c>
      <c r="W637" s="78">
        <v>2.3683807774716865E-2</v>
      </c>
      <c r="X637" s="79">
        <v>755.94663979462075</v>
      </c>
      <c r="Y637" s="76">
        <v>835.32103697305593</v>
      </c>
      <c r="Z637" s="77">
        <v>1591.2676767676767</v>
      </c>
    </row>
    <row r="638" spans="19:26" ht="15.75" thickBot="1" x14ac:dyDescent="0.3">
      <c r="S638" s="56" t="s">
        <v>55</v>
      </c>
      <c r="T638" s="57" t="s">
        <v>678</v>
      </c>
      <c r="U638" s="42">
        <v>211811</v>
      </c>
      <c r="V638" s="43">
        <v>297600</v>
      </c>
      <c r="W638" s="80">
        <v>3.7955310682583412E-2</v>
      </c>
      <c r="X638" s="45">
        <v>1211.4686052928334</v>
      </c>
      <c r="Y638" s="42">
        <v>1338.6728088485809</v>
      </c>
      <c r="Z638" s="43">
        <v>2550.1414141414143</v>
      </c>
    </row>
    <row r="639" spans="19:26" ht="15.75" thickBot="1" x14ac:dyDescent="0.3">
      <c r="S639" s="56" t="s">
        <v>55</v>
      </c>
      <c r="T639" s="57" t="s">
        <v>679</v>
      </c>
      <c r="U639" s="42">
        <v>168246</v>
      </c>
      <c r="V639" s="43">
        <v>236400</v>
      </c>
      <c r="W639" s="80">
        <v>3.0149984695439242E-2</v>
      </c>
      <c r="X639" s="45">
        <v>962.33594855922649</v>
      </c>
      <c r="Y639" s="42">
        <v>1063.3812231579452</v>
      </c>
      <c r="Z639" s="43">
        <v>2025.7171717171718</v>
      </c>
    </row>
    <row r="640" spans="19:26" ht="15.75" thickBot="1" x14ac:dyDescent="0.3">
      <c r="S640" s="56" t="s">
        <v>55</v>
      </c>
      <c r="T640" s="57" t="s">
        <v>680</v>
      </c>
      <c r="U640" s="42">
        <v>109965</v>
      </c>
      <c r="V640" s="43">
        <v>154500</v>
      </c>
      <c r="W640" s="80">
        <v>1.9704621977349249E-2</v>
      </c>
      <c r="X640" s="45">
        <v>628.93783440101731</v>
      </c>
      <c r="Y640" s="42">
        <v>694.97630701312403</v>
      </c>
      <c r="Z640" s="43">
        <v>1323.9141414141413</v>
      </c>
    </row>
    <row r="641" spans="19:26" ht="15.75" thickBot="1" x14ac:dyDescent="0.3">
      <c r="S641" s="56" t="s">
        <v>55</v>
      </c>
      <c r="T641" s="57" t="s">
        <v>681</v>
      </c>
      <c r="U641" s="42">
        <v>283643</v>
      </c>
      <c r="V641" s="43">
        <v>398500</v>
      </c>
      <c r="W641" s="80">
        <v>5.082389552086522E-2</v>
      </c>
      <c r="X641" s="45">
        <v>1622.2118252997113</v>
      </c>
      <c r="Y641" s="42">
        <v>1792.544066956181</v>
      </c>
      <c r="Z641" s="43">
        <v>3414.7558922558924</v>
      </c>
    </row>
    <row r="642" spans="19:26" ht="15.75" thickBot="1" x14ac:dyDescent="0.3">
      <c r="S642" s="56" t="s">
        <v>55</v>
      </c>
      <c r="T642" s="57" t="s">
        <v>682</v>
      </c>
      <c r="U642" s="42">
        <v>308119</v>
      </c>
      <c r="V642" s="43">
        <v>432900</v>
      </c>
      <c r="W642" s="80">
        <v>5.5211202938475666E-2</v>
      </c>
      <c r="X642" s="45">
        <v>1762.2471748362484</v>
      </c>
      <c r="Y642" s="42">
        <v>1947.2831281940546</v>
      </c>
      <c r="Z642" s="43">
        <v>3709.530303030303</v>
      </c>
    </row>
    <row r="643" spans="19:26" ht="15.75" thickBot="1" x14ac:dyDescent="0.3">
      <c r="S643" s="56" t="s">
        <v>55</v>
      </c>
      <c r="T643" s="57" t="s">
        <v>683</v>
      </c>
      <c r="U643" s="42">
        <v>331444</v>
      </c>
      <c r="V643" s="43">
        <v>465700</v>
      </c>
      <c r="W643" s="80">
        <v>5.9394449545964699E-2</v>
      </c>
      <c r="X643" s="45">
        <v>1895.7692523013188</v>
      </c>
      <c r="Y643" s="42">
        <v>2094.8250237929574</v>
      </c>
      <c r="Z643" s="43">
        <v>3990.5942760942762</v>
      </c>
    </row>
    <row r="644" spans="19:26" ht="15.75" thickBot="1" x14ac:dyDescent="0.3">
      <c r="S644" s="56" t="s">
        <v>55</v>
      </c>
      <c r="T644" s="57" t="s">
        <v>684</v>
      </c>
      <c r="U644" s="42">
        <v>154029</v>
      </c>
      <c r="V644" s="43">
        <v>216400</v>
      </c>
      <c r="W644" s="80">
        <v>2.7599224568921537E-2</v>
      </c>
      <c r="X644" s="45">
        <v>880.92004766589082</v>
      </c>
      <c r="Y644" s="42">
        <v>973.41665267080941</v>
      </c>
      <c r="Z644" s="43">
        <v>1854.3367003367002</v>
      </c>
    </row>
    <row r="645" spans="19:26" ht="15.75" thickBot="1" x14ac:dyDescent="0.3">
      <c r="S645" s="56" t="s">
        <v>55</v>
      </c>
      <c r="T645" s="57" t="s">
        <v>685</v>
      </c>
      <c r="U645" s="42">
        <v>266457</v>
      </c>
      <c r="V645" s="43">
        <v>374400</v>
      </c>
      <c r="W645" s="80">
        <v>4.7750229568411386E-2</v>
      </c>
      <c r="X645" s="45">
        <v>1524.1056647232419</v>
      </c>
      <c r="Y645" s="42">
        <v>1684.1367595191823</v>
      </c>
      <c r="Z645" s="43">
        <v>3208.242424242424</v>
      </c>
    </row>
    <row r="646" spans="19:26" ht="15.75" thickBot="1" x14ac:dyDescent="0.3">
      <c r="S646" s="56" t="s">
        <v>55</v>
      </c>
      <c r="T646" s="57" t="s">
        <v>686</v>
      </c>
      <c r="U646" s="42">
        <v>283098</v>
      </c>
      <c r="V646" s="43">
        <v>397700</v>
      </c>
      <c r="W646" s="80">
        <v>5.072186511580451E-2</v>
      </c>
      <c r="X646" s="45">
        <v>1618.9551892639779</v>
      </c>
      <c r="Y646" s="42">
        <v>1788.9454841366955</v>
      </c>
      <c r="Z646" s="43">
        <v>3407.9006734006734</v>
      </c>
    </row>
    <row r="647" spans="19:26" ht="15.75" thickBot="1" x14ac:dyDescent="0.3">
      <c r="S647" s="56" t="s">
        <v>55</v>
      </c>
      <c r="T647" s="57" t="s">
        <v>687</v>
      </c>
      <c r="U647" s="42">
        <v>103243</v>
      </c>
      <c r="V647" s="43">
        <v>145100</v>
      </c>
      <c r="W647" s="80">
        <v>1.8505764717885929E-2</v>
      </c>
      <c r="X647" s="45">
        <v>590.6723609811495</v>
      </c>
      <c r="Y647" s="42">
        <v>652.69295888417025</v>
      </c>
      <c r="Z647" s="43">
        <v>1243.3653198653196</v>
      </c>
    </row>
    <row r="648" spans="19:26" ht="15.75" thickBot="1" x14ac:dyDescent="0.3">
      <c r="S648" s="56" t="s">
        <v>55</v>
      </c>
      <c r="T648" s="57" t="s">
        <v>688</v>
      </c>
      <c r="U648" s="42">
        <v>117182</v>
      </c>
      <c r="V648" s="43">
        <v>164600</v>
      </c>
      <c r="W648" s="80">
        <v>2.099275584124069E-2</v>
      </c>
      <c r="X648" s="45">
        <v>670.0528643521518</v>
      </c>
      <c r="Y648" s="42">
        <v>740.40841510912765</v>
      </c>
      <c r="Z648" s="43">
        <v>1410.4612794612794</v>
      </c>
    </row>
    <row r="649" spans="19:26" ht="15.75" thickBot="1" x14ac:dyDescent="0.3">
      <c r="S649" s="56" t="s">
        <v>55</v>
      </c>
      <c r="T649" s="57" t="s">
        <v>689</v>
      </c>
      <c r="U649" s="42">
        <v>100293</v>
      </c>
      <c r="V649" s="43">
        <v>140900</v>
      </c>
      <c r="W649" s="80">
        <v>1.7970105091317211E-2</v>
      </c>
      <c r="X649" s="45">
        <v>573.57502179354901</v>
      </c>
      <c r="Y649" s="42">
        <v>633.80039908187166</v>
      </c>
      <c r="Z649" s="43">
        <v>1207.3754208754208</v>
      </c>
    </row>
    <row r="650" spans="19:26" ht="15.75" thickBot="1" x14ac:dyDescent="0.3">
      <c r="S650" s="56" t="s">
        <v>55</v>
      </c>
      <c r="T650" s="57" t="s">
        <v>690</v>
      </c>
      <c r="U650" s="42">
        <v>104087</v>
      </c>
      <c r="V650" s="43">
        <v>146200</v>
      </c>
      <c r="W650" s="80">
        <v>1.8646056524844405E-2</v>
      </c>
      <c r="X650" s="45">
        <v>595.15023553028311</v>
      </c>
      <c r="Y650" s="42">
        <v>657.64101026096284</v>
      </c>
      <c r="Z650" s="43">
        <v>1252.791245791246</v>
      </c>
    </row>
    <row r="651" spans="19:26" ht="15.75" thickBot="1" x14ac:dyDescent="0.3">
      <c r="S651" s="56" t="s">
        <v>55</v>
      </c>
      <c r="T651" s="57" t="s">
        <v>691</v>
      </c>
      <c r="U651" s="42">
        <v>121240</v>
      </c>
      <c r="V651" s="43">
        <v>170300</v>
      </c>
      <c r="W651" s="80">
        <v>2.1719722477298236E-2</v>
      </c>
      <c r="X651" s="45">
        <v>693.2563961067525</v>
      </c>
      <c r="Y651" s="42">
        <v>766.04831769796147</v>
      </c>
      <c r="Z651" s="43">
        <v>1459.3047138047141</v>
      </c>
    </row>
    <row r="652" spans="19:26" ht="15.75" thickBot="1" x14ac:dyDescent="0.3">
      <c r="S652" s="56" t="s">
        <v>55</v>
      </c>
      <c r="T652" s="57" t="s">
        <v>692</v>
      </c>
      <c r="U652" s="42">
        <v>255619</v>
      </c>
      <c r="V652" s="43">
        <v>359100</v>
      </c>
      <c r="W652" s="80">
        <v>4.5798898071625342E-2</v>
      </c>
      <c r="X652" s="45">
        <v>1461.8225005398401</v>
      </c>
      <c r="Y652" s="42">
        <v>1615.3138630965234</v>
      </c>
      <c r="Z652" s="43">
        <v>3077.1363636363635</v>
      </c>
    </row>
    <row r="653" spans="19:26" ht="15.75" thickBot="1" x14ac:dyDescent="0.3">
      <c r="S653" s="56" t="s">
        <v>55</v>
      </c>
      <c r="T653" s="57" t="s">
        <v>693</v>
      </c>
      <c r="U653" s="42">
        <v>127391</v>
      </c>
      <c r="V653" s="43">
        <v>179000</v>
      </c>
      <c r="W653" s="80">
        <v>2.2829303132333435E-2</v>
      </c>
      <c r="X653" s="45">
        <v>728.67231299535331</v>
      </c>
      <c r="Y653" s="42">
        <v>805.1829058598654</v>
      </c>
      <c r="Z653" s="43">
        <v>1533.8552188552187</v>
      </c>
    </row>
    <row r="654" spans="19:26" ht="15.75" thickBot="1" x14ac:dyDescent="0.3">
      <c r="S654" s="56" t="s">
        <v>55</v>
      </c>
      <c r="T654" s="57" t="s">
        <v>694</v>
      </c>
      <c r="U654" s="42">
        <v>102847</v>
      </c>
      <c r="V654" s="43">
        <v>144500</v>
      </c>
      <c r="W654" s="80">
        <v>1.84292419140904E-2</v>
      </c>
      <c r="X654" s="45">
        <v>588.22988395434959</v>
      </c>
      <c r="Y654" s="42">
        <v>649.99402176955618</v>
      </c>
      <c r="Z654" s="43">
        <v>1238.2239057239058</v>
      </c>
    </row>
    <row r="655" spans="19:26" ht="15.75" thickBot="1" x14ac:dyDescent="0.3">
      <c r="S655" s="56" t="s">
        <v>55</v>
      </c>
      <c r="T655" s="57" t="s">
        <v>695</v>
      </c>
      <c r="U655" s="42">
        <v>200528</v>
      </c>
      <c r="V655" s="43">
        <v>281700</v>
      </c>
      <c r="W655" s="80">
        <v>3.5927456382001836E-2</v>
      </c>
      <c r="X655" s="45">
        <v>1146.7429640826315</v>
      </c>
      <c r="Y655" s="42">
        <v>1267.1509753113078</v>
      </c>
      <c r="Z655" s="43">
        <v>2413.893939393939</v>
      </c>
    </row>
    <row r="656" spans="19:26" ht="15.75" thickBot="1" x14ac:dyDescent="0.3">
      <c r="S656" s="56" t="s">
        <v>55</v>
      </c>
      <c r="T656" s="57" t="s">
        <v>696</v>
      </c>
      <c r="U656" s="42">
        <v>148133</v>
      </c>
      <c r="V656" s="43">
        <v>208100</v>
      </c>
      <c r="W656" s="80">
        <v>2.6540659116416693E-2</v>
      </c>
      <c r="X656" s="45">
        <v>847.13244879515673</v>
      </c>
      <c r="Y656" s="42">
        <v>936.08135591864811</v>
      </c>
      <c r="Z656" s="43">
        <v>1783.2138047138048</v>
      </c>
    </row>
    <row r="657" spans="19:26" ht="15.75" thickBot="1" x14ac:dyDescent="0.3">
      <c r="S657" s="56" t="s">
        <v>55</v>
      </c>
      <c r="T657" s="57" t="s">
        <v>697</v>
      </c>
      <c r="U657" s="42">
        <v>198859</v>
      </c>
      <c r="V657" s="43">
        <v>279400</v>
      </c>
      <c r="W657" s="80">
        <v>3.5634118967452298E-2</v>
      </c>
      <c r="X657" s="45">
        <v>1137.3801354798979</v>
      </c>
      <c r="Y657" s="42">
        <v>1256.805049705287</v>
      </c>
      <c r="Z657" s="43">
        <v>2394.1851851851852</v>
      </c>
    </row>
    <row r="658" spans="19:26" ht="15.75" thickBot="1" x14ac:dyDescent="0.3">
      <c r="S658" s="56" t="s">
        <v>55</v>
      </c>
      <c r="T658" s="57" t="s">
        <v>698</v>
      </c>
      <c r="U658" s="42">
        <v>100379</v>
      </c>
      <c r="V658" s="43">
        <v>141000</v>
      </c>
      <c r="W658" s="80">
        <v>1.79828588919498E-2</v>
      </c>
      <c r="X658" s="45">
        <v>573.98210129801578</v>
      </c>
      <c r="Y658" s="42">
        <v>634.25022193430743</v>
      </c>
      <c r="Z658" s="43">
        <v>1208.2323232323233</v>
      </c>
    </row>
    <row r="659" spans="19:26" ht="15.75" thickBot="1" x14ac:dyDescent="0.3">
      <c r="S659" s="56" t="s">
        <v>55</v>
      </c>
      <c r="T659" s="57" t="s">
        <v>699</v>
      </c>
      <c r="U659" s="42">
        <v>65198</v>
      </c>
      <c r="V659" s="43">
        <v>91600</v>
      </c>
      <c r="W659" s="80">
        <v>1.1682481379451076E-2</v>
      </c>
      <c r="X659" s="45">
        <v>372.8848260914769</v>
      </c>
      <c r="Y659" s="42">
        <v>412.037732831082</v>
      </c>
      <c r="Z659" s="43">
        <v>784.92255892255889</v>
      </c>
    </row>
    <row r="660" spans="19:26" ht="15.75" thickBot="1" x14ac:dyDescent="0.3">
      <c r="S660" s="56" t="s">
        <v>55</v>
      </c>
      <c r="T660" s="57" t="s">
        <v>700</v>
      </c>
      <c r="U660" s="42">
        <v>81339</v>
      </c>
      <c r="V660" s="43">
        <v>114300</v>
      </c>
      <c r="W660" s="80">
        <v>1.4577594123048668E-2</v>
      </c>
      <c r="X660" s="45">
        <v>465.29187360541277</v>
      </c>
      <c r="Y660" s="42">
        <v>514.14752033398111</v>
      </c>
      <c r="Z660" s="43">
        <v>979.43939393939388</v>
      </c>
    </row>
    <row r="661" spans="19:26" ht="15.75" thickBot="1" x14ac:dyDescent="0.3">
      <c r="S661" s="56" t="s">
        <v>55</v>
      </c>
      <c r="T661" s="57" t="s">
        <v>701</v>
      </c>
      <c r="U661" s="42">
        <v>203461</v>
      </c>
      <c r="V661" s="43">
        <v>285900</v>
      </c>
      <c r="W661" s="80">
        <v>3.6463116008570551E-2</v>
      </c>
      <c r="X661" s="45">
        <v>1163.840303270232</v>
      </c>
      <c r="Y661" s="42">
        <v>1286.0435351136061</v>
      </c>
      <c r="Z661" s="43">
        <v>2449.8838383838383</v>
      </c>
    </row>
    <row r="662" spans="19:26" ht="15.75" thickBot="1" x14ac:dyDescent="0.3">
      <c r="S662" s="56" t="s">
        <v>55</v>
      </c>
      <c r="T662" s="57" t="s">
        <v>702</v>
      </c>
      <c r="U662" s="42">
        <v>265571</v>
      </c>
      <c r="V662" s="43">
        <v>373100</v>
      </c>
      <c r="W662" s="80">
        <v>4.7584430160187735E-2</v>
      </c>
      <c r="X662" s="45">
        <v>1518.8136311651751</v>
      </c>
      <c r="Y662" s="42">
        <v>1678.2890624375184</v>
      </c>
      <c r="Z662" s="43">
        <v>3197.1026936026938</v>
      </c>
    </row>
    <row r="663" spans="19:26" ht="15.75" thickBot="1" x14ac:dyDescent="0.3">
      <c r="S663" s="56" t="s">
        <v>55</v>
      </c>
      <c r="T663" s="57" t="s">
        <v>703</v>
      </c>
      <c r="U663" s="42">
        <v>104004</v>
      </c>
      <c r="V663" s="43">
        <v>146100</v>
      </c>
      <c r="W663" s="80">
        <v>1.8633302724211816E-2</v>
      </c>
      <c r="X663" s="45">
        <v>594.74315602581646</v>
      </c>
      <c r="Y663" s="42">
        <v>657.19118740852707</v>
      </c>
      <c r="Z663" s="43">
        <v>1251.9343434343436</v>
      </c>
    </row>
    <row r="664" spans="19:26" ht="15.75" thickBot="1" x14ac:dyDescent="0.3">
      <c r="S664" s="56" t="s">
        <v>55</v>
      </c>
      <c r="T664" s="57" t="s">
        <v>704</v>
      </c>
      <c r="U664" s="42">
        <v>149408</v>
      </c>
      <c r="V664" s="43">
        <v>209900</v>
      </c>
      <c r="W664" s="80">
        <v>2.6770227527803284E-2</v>
      </c>
      <c r="X664" s="45">
        <v>854.45987987555679</v>
      </c>
      <c r="Y664" s="42">
        <v>944.17816726249021</v>
      </c>
      <c r="Z664" s="43">
        <v>1798.6380471380471</v>
      </c>
    </row>
    <row r="665" spans="19:26" ht="15.75" thickBot="1" x14ac:dyDescent="0.3">
      <c r="S665" s="56" t="s">
        <v>55</v>
      </c>
      <c r="T665" s="57" t="s">
        <v>705</v>
      </c>
      <c r="U665" s="42">
        <v>124095</v>
      </c>
      <c r="V665" s="43">
        <v>174300</v>
      </c>
      <c r="W665" s="80">
        <v>2.2229874502601776E-2</v>
      </c>
      <c r="X665" s="45">
        <v>709.53957628541957</v>
      </c>
      <c r="Y665" s="42">
        <v>784.04123179538863</v>
      </c>
      <c r="Z665" s="43">
        <v>1493.5808080808083</v>
      </c>
    </row>
    <row r="666" spans="19:26" ht="15.75" thickBot="1" x14ac:dyDescent="0.3">
      <c r="S666" s="56" t="s">
        <v>55</v>
      </c>
      <c r="T666" s="57" t="s">
        <v>706</v>
      </c>
      <c r="U666" s="42">
        <v>136457</v>
      </c>
      <c r="V666" s="43">
        <v>191700</v>
      </c>
      <c r="W666" s="80">
        <v>2.4449035812672177E-2</v>
      </c>
      <c r="X666" s="45">
        <v>780.37141006262152</v>
      </c>
      <c r="Y666" s="42">
        <v>862.31040811919672</v>
      </c>
      <c r="Z666" s="43">
        <v>1642.6818181818182</v>
      </c>
    </row>
    <row r="667" spans="19:26" ht="15.75" thickBot="1" x14ac:dyDescent="0.3">
      <c r="S667" s="56" t="s">
        <v>55</v>
      </c>
      <c r="T667" s="57" t="s">
        <v>707</v>
      </c>
      <c r="U667" s="42">
        <v>108957</v>
      </c>
      <c r="V667" s="43">
        <v>153100</v>
      </c>
      <c r="W667" s="80">
        <v>1.9526068768493009E-2</v>
      </c>
      <c r="X667" s="45">
        <v>623.23872133848374</v>
      </c>
      <c r="Y667" s="42">
        <v>688.67878707902457</v>
      </c>
      <c r="Z667" s="43">
        <v>1311.9175084175083</v>
      </c>
    </row>
    <row r="668" spans="19:26" ht="15.75" thickBot="1" x14ac:dyDescent="0.3">
      <c r="S668" s="56" t="s">
        <v>55</v>
      </c>
      <c r="T668" s="57" t="s">
        <v>708</v>
      </c>
      <c r="U668" s="42">
        <v>273268</v>
      </c>
      <c r="V668" s="43">
        <v>383900</v>
      </c>
      <c r="W668" s="80">
        <v>4.8961840628507294E-2</v>
      </c>
      <c r="X668" s="45">
        <v>1562.7782176475764</v>
      </c>
      <c r="Y668" s="42">
        <v>1726.8699305005719</v>
      </c>
      <c r="Z668" s="43">
        <v>3289.6481481481483</v>
      </c>
    </row>
    <row r="669" spans="19:26" ht="15.75" thickBot="1" x14ac:dyDescent="0.3">
      <c r="S669" s="69" t="s">
        <v>55</v>
      </c>
      <c r="T669" s="70" t="s">
        <v>574</v>
      </c>
      <c r="U669" s="71">
        <v>140339</v>
      </c>
      <c r="V669" s="72">
        <v>197200</v>
      </c>
      <c r="W669" s="81">
        <v>2.5150494847464545E-2</v>
      </c>
      <c r="X669" s="75">
        <v>802.76078280828881</v>
      </c>
      <c r="Y669" s="71">
        <v>887.05066500315911</v>
      </c>
      <c r="Z669" s="72">
        <v>1689.811447811448</v>
      </c>
    </row>
    <row r="670" spans="19:26" ht="15.75" thickBot="1" x14ac:dyDescent="0.3">
      <c r="S670" s="40" t="s">
        <v>86</v>
      </c>
      <c r="T670" s="41" t="s">
        <v>709</v>
      </c>
      <c r="U670" s="76">
        <v>179805</v>
      </c>
      <c r="V670" s="77">
        <v>235500</v>
      </c>
      <c r="W670" s="78">
        <v>5.6066088943910103E-2</v>
      </c>
      <c r="X670" s="79">
        <v>958.66353413689137</v>
      </c>
      <c r="Y670" s="76">
        <v>1059.323205221265</v>
      </c>
      <c r="Z670" s="77">
        <v>2017.9867393581562</v>
      </c>
    </row>
    <row r="671" spans="19:26" ht="15.75" thickBot="1" x14ac:dyDescent="0.3">
      <c r="S671" s="56" t="s">
        <v>86</v>
      </c>
      <c r="T671" s="57" t="s">
        <v>523</v>
      </c>
      <c r="U671" s="42">
        <v>189834</v>
      </c>
      <c r="V671" s="43">
        <v>248700</v>
      </c>
      <c r="W671" s="80">
        <v>5.9208646795543281E-2</v>
      </c>
      <c r="X671" s="45">
        <v>1012.3975411458382</v>
      </c>
      <c r="Y671" s="42">
        <v>1118.699282966151</v>
      </c>
      <c r="Z671" s="43">
        <v>2131.096824111989</v>
      </c>
    </row>
    <row r="672" spans="19:26" ht="15.75" thickBot="1" x14ac:dyDescent="0.3">
      <c r="S672" s="56" t="s">
        <v>86</v>
      </c>
      <c r="T672" s="57" t="s">
        <v>710</v>
      </c>
      <c r="U672" s="42">
        <v>179550</v>
      </c>
      <c r="V672" s="43">
        <v>235200</v>
      </c>
      <c r="W672" s="80">
        <v>5.5994667174554806E-2</v>
      </c>
      <c r="X672" s="45">
        <v>957.44230670486991</v>
      </c>
      <c r="Y672" s="42">
        <v>1057.9737489088811</v>
      </c>
      <c r="Z672" s="43">
        <v>2015.416055613751</v>
      </c>
    </row>
    <row r="673" spans="19:26" ht="15.75" thickBot="1" x14ac:dyDescent="0.3">
      <c r="S673" s="56" t="s">
        <v>86</v>
      </c>
      <c r="T673" s="57" t="s">
        <v>711</v>
      </c>
      <c r="U673" s="42">
        <v>88301</v>
      </c>
      <c r="V673" s="43">
        <v>115700</v>
      </c>
      <c r="W673" s="80">
        <v>2.7544995714693838E-2</v>
      </c>
      <c r="X673" s="45">
        <v>470.98671294963202</v>
      </c>
      <c r="Y673" s="42">
        <v>520.44031780934336</v>
      </c>
      <c r="Z673" s="43">
        <v>991.42703075897543</v>
      </c>
    </row>
    <row r="674" spans="19:26" ht="15.75" thickBot="1" x14ac:dyDescent="0.3">
      <c r="S674" s="56" t="s">
        <v>86</v>
      </c>
      <c r="T674" s="57" t="s">
        <v>712</v>
      </c>
      <c r="U674" s="42">
        <v>437217</v>
      </c>
      <c r="V674" s="43">
        <v>572700</v>
      </c>
      <c r="W674" s="80">
        <v>0.13634415769926675</v>
      </c>
      <c r="X674" s="45">
        <v>2331.3231677290778</v>
      </c>
      <c r="Y674" s="42">
        <v>2576.1121003406306</v>
      </c>
      <c r="Z674" s="43">
        <v>4907.4352680697084</v>
      </c>
    </row>
    <row r="675" spans="19:26" ht="15.75" thickBot="1" x14ac:dyDescent="0.3">
      <c r="S675" s="56" t="s">
        <v>86</v>
      </c>
      <c r="T675" s="57" t="s">
        <v>713</v>
      </c>
      <c r="U675" s="42">
        <v>311392</v>
      </c>
      <c r="V675" s="43">
        <v>407900</v>
      </c>
      <c r="W675" s="80">
        <v>9.7109799066755542E-2</v>
      </c>
      <c r="X675" s="45">
        <v>1660.4622317385902</v>
      </c>
      <c r="Y675" s="42">
        <v>1834.8107660711421</v>
      </c>
      <c r="Z675" s="43">
        <v>3495.2729978097323</v>
      </c>
    </row>
    <row r="676" spans="19:26" ht="15.75" thickBot="1" x14ac:dyDescent="0.3">
      <c r="S676" s="56" t="s">
        <v>86</v>
      </c>
      <c r="T676" s="57" t="s">
        <v>714</v>
      </c>
      <c r="U676" s="42">
        <v>167619</v>
      </c>
      <c r="V676" s="43">
        <v>219600</v>
      </c>
      <c r="W676" s="80">
        <v>5.2280735168079233E-2</v>
      </c>
      <c r="X676" s="45">
        <v>893.93848023975102</v>
      </c>
      <c r="Y676" s="42">
        <v>987.80202066492484</v>
      </c>
      <c r="Z676" s="43">
        <v>1881.7405009046759</v>
      </c>
    </row>
    <row r="677" spans="19:26" ht="15.75" thickBot="1" x14ac:dyDescent="0.3">
      <c r="S677" s="56" t="s">
        <v>86</v>
      </c>
      <c r="T677" s="57" t="s">
        <v>715</v>
      </c>
      <c r="U677" s="42">
        <v>124268</v>
      </c>
      <c r="V677" s="43">
        <v>162800</v>
      </c>
      <c r="W677" s="80">
        <v>3.8758213503475858E-2</v>
      </c>
      <c r="X677" s="45">
        <v>662.71941977701022</v>
      </c>
      <c r="Y677" s="42">
        <v>732.3049588535963</v>
      </c>
      <c r="Z677" s="43">
        <v>1395.0243786306064</v>
      </c>
    </row>
    <row r="678" spans="19:26" ht="15.75" thickBot="1" x14ac:dyDescent="0.3">
      <c r="S678" s="56" t="s">
        <v>86</v>
      </c>
      <c r="T678" s="57" t="s">
        <v>716</v>
      </c>
      <c r="U678" s="42">
        <v>142316</v>
      </c>
      <c r="V678" s="43">
        <v>186400</v>
      </c>
      <c r="W678" s="80">
        <v>4.4376726026092751E-2</v>
      </c>
      <c r="X678" s="45">
        <v>758.78931109603627</v>
      </c>
      <c r="Y678" s="42">
        <v>838.46218876112005</v>
      </c>
      <c r="Z678" s="43">
        <v>1597.2514998571564</v>
      </c>
    </row>
    <row r="679" spans="19:26" ht="15.75" thickBot="1" x14ac:dyDescent="0.3">
      <c r="S679" s="56" t="s">
        <v>86</v>
      </c>
      <c r="T679" s="57" t="s">
        <v>717</v>
      </c>
      <c r="U679" s="42">
        <v>105173</v>
      </c>
      <c r="V679" s="43">
        <v>137800</v>
      </c>
      <c r="W679" s="80">
        <v>3.2806399390534237E-2</v>
      </c>
      <c r="X679" s="45">
        <v>560.95046710855047</v>
      </c>
      <c r="Y679" s="42">
        <v>619.85026615494826</v>
      </c>
      <c r="Z679" s="43">
        <v>1180.8007332634988</v>
      </c>
    </row>
    <row r="680" spans="19:26" ht="15.75" thickBot="1" x14ac:dyDescent="0.3">
      <c r="S680" s="56" t="s">
        <v>86</v>
      </c>
      <c r="T680" s="57" t="s">
        <v>718</v>
      </c>
      <c r="U680" s="42">
        <v>300520</v>
      </c>
      <c r="V680" s="43">
        <v>393700</v>
      </c>
      <c r="W680" s="80">
        <v>9.3729168650604711E-2</v>
      </c>
      <c r="X680" s="45">
        <v>1602.6574666229053</v>
      </c>
      <c r="Y680" s="42">
        <v>1770.9365006183102</v>
      </c>
      <c r="Z680" s="43">
        <v>3373.5939672412155</v>
      </c>
    </row>
    <row r="681" spans="19:26" ht="15.75" thickBot="1" x14ac:dyDescent="0.3">
      <c r="S681" s="56" t="s">
        <v>86</v>
      </c>
      <c r="T681" s="57" t="s">
        <v>719</v>
      </c>
      <c r="U681" s="42">
        <v>96388</v>
      </c>
      <c r="V681" s="43">
        <v>126300</v>
      </c>
      <c r="W681" s="80">
        <v>3.0068564898581087E-2</v>
      </c>
      <c r="X681" s="45">
        <v>514.13674888105891</v>
      </c>
      <c r="Y681" s="42">
        <v>568.12110751357011</v>
      </c>
      <c r="Z681" s="43">
        <v>1082.257856394629</v>
      </c>
    </row>
    <row r="682" spans="19:26" ht="15.75" thickBot="1" x14ac:dyDescent="0.3">
      <c r="S682" s="56" t="s">
        <v>86</v>
      </c>
      <c r="T682" s="57" t="s">
        <v>720</v>
      </c>
      <c r="U682" s="42">
        <v>190114</v>
      </c>
      <c r="V682" s="43">
        <v>249000</v>
      </c>
      <c r="W682" s="80">
        <v>5.9280068564898585E-2</v>
      </c>
      <c r="X682" s="45">
        <v>1013.6187685778598</v>
      </c>
      <c r="Y682" s="42">
        <v>1120.0487392785349</v>
      </c>
      <c r="Z682" s="43">
        <v>2133.6675078563949</v>
      </c>
    </row>
    <row r="683" spans="19:26" ht="15.75" thickBot="1" x14ac:dyDescent="0.3">
      <c r="S683" s="56" t="s">
        <v>86</v>
      </c>
      <c r="T683" s="57" t="s">
        <v>721</v>
      </c>
      <c r="U683" s="42">
        <v>197276</v>
      </c>
      <c r="V683" s="43">
        <v>258400</v>
      </c>
      <c r="W683" s="80">
        <v>6.1517950671364632E-2</v>
      </c>
      <c r="X683" s="45">
        <v>1051.8838947812005</v>
      </c>
      <c r="Y683" s="42">
        <v>1162.3317037332265</v>
      </c>
      <c r="Z683" s="43">
        <v>2214.2155985144273</v>
      </c>
    </row>
    <row r="684" spans="19:26" ht="15.75" thickBot="1" x14ac:dyDescent="0.3">
      <c r="S684" s="56" t="s">
        <v>86</v>
      </c>
      <c r="T684" s="57" t="s">
        <v>722</v>
      </c>
      <c r="U684" s="42">
        <v>131778</v>
      </c>
      <c r="V684" s="43">
        <v>172600</v>
      </c>
      <c r="W684" s="80">
        <v>4.109132463574898E-2</v>
      </c>
      <c r="X684" s="45">
        <v>702.61284922304662</v>
      </c>
      <c r="Y684" s="42">
        <v>776.38719839146643</v>
      </c>
      <c r="Z684" s="43">
        <v>1479.0000476145131</v>
      </c>
    </row>
    <row r="685" spans="19:26" ht="15.75" thickBot="1" x14ac:dyDescent="0.3">
      <c r="S685" s="56" t="s">
        <v>86</v>
      </c>
      <c r="T685" s="57" t="s">
        <v>723</v>
      </c>
      <c r="U685" s="42">
        <v>205119</v>
      </c>
      <c r="V685" s="43">
        <v>268700</v>
      </c>
      <c r="W685" s="80">
        <v>6.3970098085896585E-2</v>
      </c>
      <c r="X685" s="45">
        <v>1093.8127032806062</v>
      </c>
      <c r="Y685" s="42">
        <v>1208.6630371250696</v>
      </c>
      <c r="Z685" s="43">
        <v>2302.4757404056759</v>
      </c>
    </row>
    <row r="686" spans="19:26" ht="15.75" thickBot="1" x14ac:dyDescent="0.3">
      <c r="S686" s="69" t="s">
        <v>86</v>
      </c>
      <c r="T686" s="70" t="s">
        <v>724</v>
      </c>
      <c r="U686" s="71">
        <v>159861</v>
      </c>
      <c r="V686" s="72">
        <v>209400</v>
      </c>
      <c r="W686" s="81">
        <v>4.9852395009999051E-2</v>
      </c>
      <c r="X686" s="75">
        <v>852.4167475510194</v>
      </c>
      <c r="Y686" s="71">
        <v>941.92050604387634</v>
      </c>
      <c r="Z686" s="72">
        <v>1794.3372535948956</v>
      </c>
    </row>
    <row r="687" spans="19:26" ht="15.75" thickBot="1" x14ac:dyDescent="0.3">
      <c r="S687" s="40" t="s">
        <v>39</v>
      </c>
      <c r="T687" s="41" t="s">
        <v>725</v>
      </c>
      <c r="U687" s="76">
        <v>282410</v>
      </c>
      <c r="V687" s="77">
        <v>396800</v>
      </c>
      <c r="W687" s="78">
        <v>5.4327140294910939E-2</v>
      </c>
      <c r="X687" s="79">
        <v>1615.2839570724898</v>
      </c>
      <c r="Y687" s="76">
        <v>1784.8887725651014</v>
      </c>
      <c r="Z687" s="77">
        <v>3400.1727296375911</v>
      </c>
    </row>
    <row r="688" spans="19:26" ht="15.75" thickBot="1" x14ac:dyDescent="0.3">
      <c r="S688" s="56" t="s">
        <v>39</v>
      </c>
      <c r="T688" s="57" t="s">
        <v>726</v>
      </c>
      <c r="U688" s="42">
        <v>166324</v>
      </c>
      <c r="V688" s="43">
        <v>233700</v>
      </c>
      <c r="W688" s="80">
        <v>3.1996604553731565E-2</v>
      </c>
      <c r="X688" s="45">
        <v>951.34037491895378</v>
      </c>
      <c r="Y688" s="42">
        <v>1051.2311142854439</v>
      </c>
      <c r="Z688" s="43">
        <v>2002.5714892043977</v>
      </c>
    </row>
    <row r="689" spans="19:26" ht="15.75" thickBot="1" x14ac:dyDescent="0.3">
      <c r="S689" s="56" t="s">
        <v>39</v>
      </c>
      <c r="T689" s="57" t="s">
        <v>727</v>
      </c>
      <c r="U689" s="42">
        <v>249232</v>
      </c>
      <c r="V689" s="43">
        <v>350200</v>
      </c>
      <c r="W689" s="80">
        <v>4.7946987226002546E-2</v>
      </c>
      <c r="X689" s="45">
        <v>1425.5857907429081</v>
      </c>
      <c r="Y689" s="42">
        <v>1575.2722987709135</v>
      </c>
      <c r="Z689" s="43">
        <v>3000.8580895138216</v>
      </c>
    </row>
    <row r="690" spans="19:26" ht="15.75" thickBot="1" x14ac:dyDescent="0.3">
      <c r="S690" s="56" t="s">
        <v>39</v>
      </c>
      <c r="T690" s="57" t="s">
        <v>728</v>
      </c>
      <c r="U690" s="42">
        <v>161103</v>
      </c>
      <c r="V690" s="43">
        <v>226300</v>
      </c>
      <c r="W690" s="80">
        <v>3.0983447199441395E-2</v>
      </c>
      <c r="X690" s="45">
        <v>921.21663176790435</v>
      </c>
      <c r="Y690" s="42">
        <v>1017.9443781035343</v>
      </c>
      <c r="Z690" s="43">
        <v>1939.1610098714386</v>
      </c>
    </row>
    <row r="691" spans="19:26" ht="15.75" thickBot="1" x14ac:dyDescent="0.3">
      <c r="S691" s="56" t="s">
        <v>39</v>
      </c>
      <c r="T691" s="57" t="s">
        <v>729</v>
      </c>
      <c r="U691" s="42">
        <v>217924</v>
      </c>
      <c r="V691" s="43">
        <v>306200</v>
      </c>
      <c r="W691" s="80">
        <v>4.1922808362655564E-2</v>
      </c>
      <c r="X691" s="45">
        <v>1246.4716422772085</v>
      </c>
      <c r="Y691" s="42">
        <v>1377.3511647163155</v>
      </c>
      <c r="Z691" s="43">
        <v>2623.822806993524</v>
      </c>
    </row>
    <row r="692" spans="19:26" ht="15.75" thickBot="1" x14ac:dyDescent="0.3">
      <c r="S692" s="56" t="s">
        <v>39</v>
      </c>
      <c r="T692" s="57" t="s">
        <v>730</v>
      </c>
      <c r="U692" s="42">
        <v>219787</v>
      </c>
      <c r="V692" s="43">
        <v>308800</v>
      </c>
      <c r="W692" s="80">
        <v>4.2278782568216981E-2</v>
      </c>
      <c r="X692" s="45">
        <v>1257.0556601410908</v>
      </c>
      <c r="Y692" s="42">
        <v>1389.0465044559055</v>
      </c>
      <c r="Z692" s="43">
        <v>2646.1021645969963</v>
      </c>
    </row>
    <row r="693" spans="19:26" ht="15.75" thickBot="1" x14ac:dyDescent="0.3">
      <c r="S693" s="56" t="s">
        <v>39</v>
      </c>
      <c r="T693" s="57" t="s">
        <v>731</v>
      </c>
      <c r="U693" s="42">
        <v>214983</v>
      </c>
      <c r="V693" s="43">
        <v>302000</v>
      </c>
      <c r="W693" s="80">
        <v>4.1347773107517902E-2</v>
      </c>
      <c r="X693" s="45">
        <v>1229.3743826509374</v>
      </c>
      <c r="Y693" s="42">
        <v>1358.4586928292858</v>
      </c>
      <c r="Z693" s="43">
        <v>2587.8330754802232</v>
      </c>
    </row>
    <row r="694" spans="19:26" ht="15.75" thickBot="1" x14ac:dyDescent="0.3">
      <c r="S694" s="56" t="s">
        <v>39</v>
      </c>
      <c r="T694" s="57" t="s">
        <v>732</v>
      </c>
      <c r="U694" s="42">
        <v>249467</v>
      </c>
      <c r="V694" s="43">
        <v>350500</v>
      </c>
      <c r="W694" s="80">
        <v>4.7988061172798094E-2</v>
      </c>
      <c r="X694" s="45">
        <v>1426.807023573356</v>
      </c>
      <c r="Y694" s="42">
        <v>1576.6217610485585</v>
      </c>
      <c r="Z694" s="43">
        <v>3003.4287846219145</v>
      </c>
    </row>
    <row r="695" spans="19:26" ht="15.75" thickBot="1" x14ac:dyDescent="0.3">
      <c r="S695" s="56" t="s">
        <v>39</v>
      </c>
      <c r="T695" s="57" t="s">
        <v>733</v>
      </c>
      <c r="U695" s="42">
        <v>190194</v>
      </c>
      <c r="V695" s="43">
        <v>267200</v>
      </c>
      <c r="W695" s="80">
        <v>3.6583195279234385E-2</v>
      </c>
      <c r="X695" s="45">
        <v>1087.711374318975</v>
      </c>
      <c r="Y695" s="42">
        <v>1201.9210686224674</v>
      </c>
      <c r="Z695" s="43">
        <v>2289.6324429414426</v>
      </c>
    </row>
    <row r="696" spans="19:26" ht="15.75" thickBot="1" x14ac:dyDescent="0.3">
      <c r="S696" s="56" t="s">
        <v>39</v>
      </c>
      <c r="T696" s="57" t="s">
        <v>734</v>
      </c>
      <c r="U696" s="42">
        <v>201057</v>
      </c>
      <c r="V696" s="43">
        <v>282500</v>
      </c>
      <c r="W696" s="80">
        <v>3.8677966565807312E-2</v>
      </c>
      <c r="X696" s="45">
        <v>1149.9942486718205</v>
      </c>
      <c r="Y696" s="42">
        <v>1270.7436447823618</v>
      </c>
      <c r="Z696" s="43">
        <v>2420.7378934541821</v>
      </c>
    </row>
    <row r="697" spans="19:26" ht="15.75" thickBot="1" x14ac:dyDescent="0.3">
      <c r="S697" s="56" t="s">
        <v>39</v>
      </c>
      <c r="T697" s="57" t="s">
        <v>735</v>
      </c>
      <c r="U697" s="42">
        <v>249939</v>
      </c>
      <c r="V697" s="43">
        <v>351200</v>
      </c>
      <c r="W697" s="80">
        <v>4.8083900381987704E-2</v>
      </c>
      <c r="X697" s="45">
        <v>1429.6565668444011</v>
      </c>
      <c r="Y697" s="42">
        <v>1579.7705063630633</v>
      </c>
      <c r="Z697" s="43">
        <v>3009.4270732074647</v>
      </c>
    </row>
    <row r="698" spans="19:26" ht="15.75" thickBot="1" x14ac:dyDescent="0.3">
      <c r="S698" s="56" t="s">
        <v>39</v>
      </c>
      <c r="T698" s="57" t="s">
        <v>736</v>
      </c>
      <c r="U698" s="42">
        <v>233813</v>
      </c>
      <c r="V698" s="43">
        <v>328500</v>
      </c>
      <c r="W698" s="80">
        <v>4.4975971741124603E-2</v>
      </c>
      <c r="X698" s="45">
        <v>1337.2499493405062</v>
      </c>
      <c r="Y698" s="42">
        <v>1477.6611940212595</v>
      </c>
      <c r="Z698" s="43">
        <v>2814.9111433617654</v>
      </c>
    </row>
    <row r="699" spans="19:26" ht="15.75" thickBot="1" x14ac:dyDescent="0.3">
      <c r="S699" s="56" t="s">
        <v>39</v>
      </c>
      <c r="T699" s="57" t="s">
        <v>737</v>
      </c>
      <c r="U699" s="42">
        <v>188930</v>
      </c>
      <c r="V699" s="43">
        <v>265400</v>
      </c>
      <c r="W699" s="80">
        <v>3.6336751598461094E-2</v>
      </c>
      <c r="X699" s="45">
        <v>1080.3839773362872</v>
      </c>
      <c r="Y699" s="42">
        <v>1193.8242949565974</v>
      </c>
      <c r="Z699" s="43">
        <v>2274.2082722928844</v>
      </c>
    </row>
    <row r="700" spans="19:26" ht="15.75" thickBot="1" x14ac:dyDescent="0.3">
      <c r="S700" s="56" t="s">
        <v>39</v>
      </c>
      <c r="T700" s="57" t="s">
        <v>738</v>
      </c>
      <c r="U700" s="42">
        <v>292924</v>
      </c>
      <c r="V700" s="43">
        <v>411500</v>
      </c>
      <c r="W700" s="80">
        <v>5.6339763687892772E-2</v>
      </c>
      <c r="X700" s="45">
        <v>1675.1243657644395</v>
      </c>
      <c r="Y700" s="42">
        <v>1851.0124241697056</v>
      </c>
      <c r="Z700" s="43">
        <v>3526.1367899341449</v>
      </c>
    </row>
    <row r="701" spans="19:26" ht="15.75" thickBot="1" x14ac:dyDescent="0.3">
      <c r="S701" s="56" t="s">
        <v>39</v>
      </c>
      <c r="T701" s="57" t="s">
        <v>739</v>
      </c>
      <c r="U701" s="42">
        <v>462350</v>
      </c>
      <c r="V701" s="43">
        <v>649600</v>
      </c>
      <c r="W701" s="80">
        <v>8.8938786127959038E-2</v>
      </c>
      <c r="X701" s="45">
        <v>2644.3761555299634</v>
      </c>
      <c r="Y701" s="42">
        <v>2922.0356518606095</v>
      </c>
      <c r="Z701" s="43">
        <v>5566.4118073905729</v>
      </c>
    </row>
    <row r="702" spans="19:26" ht="15.75" thickBot="1" x14ac:dyDescent="0.3">
      <c r="S702" s="56" t="s">
        <v>39</v>
      </c>
      <c r="T702" s="57" t="s">
        <v>740</v>
      </c>
      <c r="U702" s="42">
        <v>283294</v>
      </c>
      <c r="V702" s="43">
        <v>398000</v>
      </c>
      <c r="W702" s="80">
        <v>5.4491436082093128E-2</v>
      </c>
      <c r="X702" s="45">
        <v>1620.1688883942816</v>
      </c>
      <c r="Y702" s="42">
        <v>1790.2866216756811</v>
      </c>
      <c r="Z702" s="43">
        <v>3410.4555100699627</v>
      </c>
    </row>
    <row r="703" spans="19:26" ht="15.75" thickBot="1" x14ac:dyDescent="0.3">
      <c r="S703" s="56" t="s">
        <v>39</v>
      </c>
      <c r="T703" s="57" t="s">
        <v>741</v>
      </c>
      <c r="U703" s="42">
        <v>75282</v>
      </c>
      <c r="V703" s="43">
        <v>105800</v>
      </c>
      <c r="W703" s="80">
        <v>1.4485411903229781E-2</v>
      </c>
      <c r="X703" s="45">
        <v>430.68811153797736</v>
      </c>
      <c r="Y703" s="42">
        <v>475.91036324946498</v>
      </c>
      <c r="Z703" s="43">
        <v>906.59847478744234</v>
      </c>
    </row>
    <row r="704" spans="19:26" ht="15.75" thickBot="1" x14ac:dyDescent="0.3">
      <c r="S704" s="56" t="s">
        <v>39</v>
      </c>
      <c r="T704" s="57" t="s">
        <v>742</v>
      </c>
      <c r="U704" s="42">
        <v>222285</v>
      </c>
      <c r="V704" s="43">
        <v>312300</v>
      </c>
      <c r="W704" s="80">
        <v>4.2757978614165033E-2</v>
      </c>
      <c r="X704" s="45">
        <v>1271.303376496317</v>
      </c>
      <c r="Y704" s="42">
        <v>1404.7902310284303</v>
      </c>
      <c r="Z704" s="43">
        <v>2676.0936075247473</v>
      </c>
    </row>
    <row r="705" spans="19:26" ht="15.75" thickBot="1" x14ac:dyDescent="0.3">
      <c r="S705" s="56" t="s">
        <v>39</v>
      </c>
      <c r="T705" s="57" t="s">
        <v>743</v>
      </c>
      <c r="U705" s="42">
        <v>100388</v>
      </c>
      <c r="V705" s="43">
        <v>141000</v>
      </c>
      <c r="W705" s="80">
        <v>1.9304754993907363E-2</v>
      </c>
      <c r="X705" s="45">
        <v>573.97943031053694</v>
      </c>
      <c r="Y705" s="42">
        <v>634.24727049314333</v>
      </c>
      <c r="Z705" s="43">
        <v>1208.2267008036802</v>
      </c>
    </row>
    <row r="706" spans="19:26" ht="15.75" thickBot="1" x14ac:dyDescent="0.3">
      <c r="S706" s="56" t="s">
        <v>39</v>
      </c>
      <c r="T706" s="57" t="s">
        <v>744</v>
      </c>
      <c r="U706" s="42">
        <v>152833</v>
      </c>
      <c r="V706" s="43">
        <v>214700</v>
      </c>
      <c r="W706" s="80">
        <v>2.9395254590013555E-2</v>
      </c>
      <c r="X706" s="45">
        <v>873.99562899058355</v>
      </c>
      <c r="Y706" s="42">
        <v>965.7651700345948</v>
      </c>
      <c r="Z706" s="43">
        <v>1839.7607990251784</v>
      </c>
    </row>
    <row r="707" spans="19:26" ht="15.75" thickBot="1" x14ac:dyDescent="0.3">
      <c r="S707" s="56" t="s">
        <v>39</v>
      </c>
      <c r="T707" s="57" t="s">
        <v>745</v>
      </c>
      <c r="U707" s="42">
        <v>125331</v>
      </c>
      <c r="V707" s="43">
        <v>176100</v>
      </c>
      <c r="W707" s="80">
        <v>2.4110406768986431E-2</v>
      </c>
      <c r="X707" s="45">
        <v>716.8636714729472</v>
      </c>
      <c r="Y707" s="42">
        <v>792.13435697760667</v>
      </c>
      <c r="Z707" s="43">
        <v>1508.9980284505539</v>
      </c>
    </row>
    <row r="708" spans="19:26" ht="15.75" thickBot="1" x14ac:dyDescent="0.3">
      <c r="S708" s="56" t="s">
        <v>39</v>
      </c>
      <c r="T708" s="57" t="s">
        <v>746</v>
      </c>
      <c r="U708" s="42">
        <v>538558</v>
      </c>
      <c r="V708" s="43">
        <v>756600</v>
      </c>
      <c r="W708" s="80">
        <v>0.10358849381837101</v>
      </c>
      <c r="X708" s="45">
        <v>3079.9491983897324</v>
      </c>
      <c r="Y708" s="42">
        <v>3403.3438642206543</v>
      </c>
      <c r="Z708" s="43">
        <v>6483.2930626103862</v>
      </c>
    </row>
    <row r="709" spans="19:26" ht="15.75" thickBot="1" x14ac:dyDescent="0.3">
      <c r="S709" s="69" t="s">
        <v>39</v>
      </c>
      <c r="T709" s="70" t="s">
        <v>747</v>
      </c>
      <c r="U709" s="71">
        <v>120308</v>
      </c>
      <c r="V709" s="72">
        <v>169000</v>
      </c>
      <c r="W709" s="81">
        <v>2.3138323361491804E-2</v>
      </c>
      <c r="X709" s="75">
        <v>687.96116115234565</v>
      </c>
      <c r="Y709" s="71">
        <v>760.19708307334201</v>
      </c>
      <c r="Z709" s="72">
        <v>1448.1582442256877</v>
      </c>
    </row>
    <row r="710" spans="19:26" ht="15.75" thickBot="1" x14ac:dyDescent="0.3">
      <c r="S710" s="40" t="s">
        <v>89</v>
      </c>
      <c r="T710" s="41" t="s">
        <v>748</v>
      </c>
      <c r="U710" s="76">
        <v>104274</v>
      </c>
      <c r="V710" s="77">
        <v>140800</v>
      </c>
      <c r="W710" s="78">
        <v>2.8171268507402963E-2</v>
      </c>
      <c r="X710" s="79">
        <v>573.16821265323244</v>
      </c>
      <c r="Y710" s="76">
        <v>633.35087498182168</v>
      </c>
      <c r="Z710" s="77">
        <v>1206.5190876350541</v>
      </c>
    </row>
    <row r="711" spans="19:26" ht="15.75" thickBot="1" x14ac:dyDescent="0.3">
      <c r="S711" s="56" t="s">
        <v>89</v>
      </c>
      <c r="T711" s="57" t="s">
        <v>749</v>
      </c>
      <c r="U711" s="42">
        <v>174302</v>
      </c>
      <c r="V711" s="43">
        <v>235300</v>
      </c>
      <c r="W711" s="80">
        <v>4.7078831532613045E-2</v>
      </c>
      <c r="X711" s="45">
        <v>957.85852583313624</v>
      </c>
      <c r="Y711" s="42">
        <v>1058.4336710456153</v>
      </c>
      <c r="Z711" s="43">
        <v>2016.2921968787514</v>
      </c>
    </row>
    <row r="712" spans="19:26" ht="15.75" thickBot="1" x14ac:dyDescent="0.3">
      <c r="S712" s="56" t="s">
        <v>89</v>
      </c>
      <c r="T712" s="57" t="s">
        <v>750</v>
      </c>
      <c r="U712" s="42">
        <v>193443</v>
      </c>
      <c r="V712" s="43">
        <v>261100</v>
      </c>
      <c r="W712" s="80">
        <v>5.2240896358543419E-2</v>
      </c>
      <c r="X712" s="45">
        <v>1062.8850875266974</v>
      </c>
      <c r="Y712" s="42">
        <v>1174.4880217170003</v>
      </c>
      <c r="Z712" s="43">
        <v>2237.3731092436974</v>
      </c>
    </row>
    <row r="713" spans="19:26" ht="15.75" thickBot="1" x14ac:dyDescent="0.3">
      <c r="S713" s="56" t="s">
        <v>89</v>
      </c>
      <c r="T713" s="57" t="s">
        <v>751</v>
      </c>
      <c r="U713" s="42">
        <v>249051</v>
      </c>
      <c r="V713" s="43">
        <v>336200</v>
      </c>
      <c r="W713" s="80">
        <v>6.7266906762705081E-2</v>
      </c>
      <c r="X713" s="45">
        <v>1368.601939588187</v>
      </c>
      <c r="Y713" s="42">
        <v>1512.3051432449463</v>
      </c>
      <c r="Z713" s="43">
        <v>2880.9070828331332</v>
      </c>
    </row>
    <row r="714" spans="19:26" ht="15.75" thickBot="1" x14ac:dyDescent="0.3">
      <c r="S714" s="56" t="s">
        <v>89</v>
      </c>
      <c r="T714" s="57" t="s">
        <v>752</v>
      </c>
      <c r="U714" s="42">
        <v>182118</v>
      </c>
      <c r="V714" s="43">
        <v>245800</v>
      </c>
      <c r="W714" s="80">
        <v>4.9179671868747499E-2</v>
      </c>
      <c r="X714" s="45">
        <v>1000.6018939642366</v>
      </c>
      <c r="Y714" s="42">
        <v>1105.6650928304812</v>
      </c>
      <c r="Z714" s="43">
        <v>2106.2669867947179</v>
      </c>
    </row>
    <row r="715" spans="19:26" ht="15.75" thickBot="1" x14ac:dyDescent="0.3">
      <c r="S715" s="56" t="s">
        <v>89</v>
      </c>
      <c r="T715" s="57" t="s">
        <v>753</v>
      </c>
      <c r="U715" s="42">
        <v>95400</v>
      </c>
      <c r="V715" s="43">
        <v>128800</v>
      </c>
      <c r="W715" s="80">
        <v>2.5770308123249298E-2</v>
      </c>
      <c r="X715" s="45">
        <v>524.31864907483191</v>
      </c>
      <c r="Y715" s="42">
        <v>579.37210722768907</v>
      </c>
      <c r="Z715" s="43">
        <v>1103.6907563025211</v>
      </c>
    </row>
    <row r="716" spans="19:26" ht="15.75" thickBot="1" x14ac:dyDescent="0.3">
      <c r="S716" s="56" t="s">
        <v>89</v>
      </c>
      <c r="T716" s="57" t="s">
        <v>754</v>
      </c>
      <c r="U716" s="42">
        <v>231569</v>
      </c>
      <c r="V716" s="43">
        <v>312600</v>
      </c>
      <c r="W716" s="80">
        <v>6.2545018007202885E-2</v>
      </c>
      <c r="X716" s="45">
        <v>1272.5311312173328</v>
      </c>
      <c r="Y716" s="42">
        <v>1406.1468999951524</v>
      </c>
      <c r="Z716" s="43">
        <v>2678.6780312124852</v>
      </c>
    </row>
    <row r="717" spans="19:26" ht="15.75" thickBot="1" x14ac:dyDescent="0.3">
      <c r="S717" s="56" t="s">
        <v>89</v>
      </c>
      <c r="T717" s="57" t="s">
        <v>755</v>
      </c>
      <c r="U717" s="42">
        <v>150133</v>
      </c>
      <c r="V717" s="43">
        <v>202700</v>
      </c>
      <c r="W717" s="80">
        <v>4.0556222488995597E-2</v>
      </c>
      <c r="X717" s="45">
        <v>825.1505447784815</v>
      </c>
      <c r="Y717" s="42">
        <v>911.79135198022186</v>
      </c>
      <c r="Z717" s="43">
        <v>1736.9418967587035</v>
      </c>
    </row>
    <row r="718" spans="19:26" ht="15.75" thickBot="1" x14ac:dyDescent="0.3">
      <c r="S718" s="56" t="s">
        <v>89</v>
      </c>
      <c r="T718" s="57" t="s">
        <v>756</v>
      </c>
      <c r="U718" s="42">
        <v>150268</v>
      </c>
      <c r="V718" s="43">
        <v>202800</v>
      </c>
      <c r="W718" s="80">
        <v>4.0576230492196878E-2</v>
      </c>
      <c r="X718" s="45">
        <v>825.55762447496829</v>
      </c>
      <c r="Y718" s="42">
        <v>912.24117504483968</v>
      </c>
      <c r="Z718" s="43">
        <v>1737.798799519808</v>
      </c>
    </row>
    <row r="719" spans="19:26" ht="15.75" thickBot="1" x14ac:dyDescent="0.3">
      <c r="S719" s="56" t="s">
        <v>89</v>
      </c>
      <c r="T719" s="57" t="s">
        <v>757</v>
      </c>
      <c r="U719" s="42">
        <v>123154</v>
      </c>
      <c r="V719" s="43">
        <v>166200</v>
      </c>
      <c r="W719" s="80">
        <v>3.3253301320528214E-2</v>
      </c>
      <c r="X719" s="45">
        <v>676.56645556084686</v>
      </c>
      <c r="Y719" s="42">
        <v>747.60593339473553</v>
      </c>
      <c r="Z719" s="43">
        <v>1424.1723889555824</v>
      </c>
    </row>
    <row r="720" spans="19:26" ht="15.75" thickBot="1" x14ac:dyDescent="0.3">
      <c r="S720" s="56" t="s">
        <v>89</v>
      </c>
      <c r="T720" s="57" t="s">
        <v>758</v>
      </c>
      <c r="U720" s="42">
        <v>134084</v>
      </c>
      <c r="V720" s="43">
        <v>181000</v>
      </c>
      <c r="W720" s="80">
        <v>3.6214485794317727E-2</v>
      </c>
      <c r="X720" s="45">
        <v>736.81425064087398</v>
      </c>
      <c r="Y720" s="42">
        <v>814.17974695816554</v>
      </c>
      <c r="Z720" s="43">
        <v>1550.9939975990396</v>
      </c>
    </row>
    <row r="721" spans="19:26" ht="15.75" thickBot="1" x14ac:dyDescent="0.3">
      <c r="S721" s="56" t="s">
        <v>89</v>
      </c>
      <c r="T721" s="57" t="s">
        <v>759</v>
      </c>
      <c r="U721" s="42">
        <v>149152</v>
      </c>
      <c r="V721" s="43">
        <v>201300</v>
      </c>
      <c r="W721" s="80">
        <v>4.0276110444177671E-2</v>
      </c>
      <c r="X721" s="45">
        <v>819.45142902766815</v>
      </c>
      <c r="Y721" s="42">
        <v>905.4938290755731</v>
      </c>
      <c r="Z721" s="43">
        <v>1724.9452581032413</v>
      </c>
    </row>
    <row r="722" spans="19:26" ht="15.75" thickBot="1" x14ac:dyDescent="0.3">
      <c r="S722" s="56" t="s">
        <v>89</v>
      </c>
      <c r="T722" s="57" t="s">
        <v>760</v>
      </c>
      <c r="U722" s="42">
        <v>207470</v>
      </c>
      <c r="V722" s="43">
        <v>280100</v>
      </c>
      <c r="W722" s="80">
        <v>5.6042416966786718E-2</v>
      </c>
      <c r="X722" s="45">
        <v>1140.2302298591649</v>
      </c>
      <c r="Y722" s="42">
        <v>1259.9544039943767</v>
      </c>
      <c r="Z722" s="43">
        <v>2400.1846338535415</v>
      </c>
    </row>
    <row r="723" spans="19:26" ht="15.75" thickBot="1" x14ac:dyDescent="0.3">
      <c r="S723" s="56" t="s">
        <v>89</v>
      </c>
      <c r="T723" s="57" t="s">
        <v>761</v>
      </c>
      <c r="U723" s="42">
        <v>156907</v>
      </c>
      <c r="V723" s="43">
        <v>211800</v>
      </c>
      <c r="W723" s="80">
        <v>4.2376950780312124E-2</v>
      </c>
      <c r="X723" s="45">
        <v>862.19479715876855</v>
      </c>
      <c r="Y723" s="42">
        <v>952.72525086043902</v>
      </c>
      <c r="Z723" s="43">
        <v>1814.9200480192076</v>
      </c>
    </row>
    <row r="724" spans="19:26" ht="15.75" thickBot="1" x14ac:dyDescent="0.3">
      <c r="S724" s="56" t="s">
        <v>89</v>
      </c>
      <c r="T724" s="57" t="s">
        <v>762</v>
      </c>
      <c r="U724" s="42">
        <v>104601</v>
      </c>
      <c r="V724" s="43">
        <v>141200</v>
      </c>
      <c r="W724" s="80">
        <v>2.8251300520208085E-2</v>
      </c>
      <c r="X724" s="45">
        <v>574.79653143917915</v>
      </c>
      <c r="Y724" s="42">
        <v>635.15016724029272</v>
      </c>
      <c r="Z724" s="43">
        <v>1209.9466986794719</v>
      </c>
    </row>
    <row r="725" spans="19:26" ht="15.75" thickBot="1" x14ac:dyDescent="0.3">
      <c r="S725" s="56" t="s">
        <v>89</v>
      </c>
      <c r="T725" s="57" t="s">
        <v>763</v>
      </c>
      <c r="U725" s="42">
        <v>233012</v>
      </c>
      <c r="V725" s="43">
        <v>314500</v>
      </c>
      <c r="W725" s="80">
        <v>6.2925170068027211E-2</v>
      </c>
      <c r="X725" s="45">
        <v>1280.2656454505795</v>
      </c>
      <c r="Y725" s="42">
        <v>1414.6935382228899</v>
      </c>
      <c r="Z725" s="43">
        <v>2694.9591836734694</v>
      </c>
    </row>
    <row r="726" spans="19:26" ht="15.75" thickBot="1" x14ac:dyDescent="0.3">
      <c r="S726" s="56" t="s">
        <v>89</v>
      </c>
      <c r="T726" s="57" t="s">
        <v>764</v>
      </c>
      <c r="U726" s="42">
        <v>197686</v>
      </c>
      <c r="V726" s="43">
        <v>266800</v>
      </c>
      <c r="W726" s="80">
        <v>5.3381352541016405E-2</v>
      </c>
      <c r="X726" s="45">
        <v>1086.0886302264375</v>
      </c>
      <c r="Y726" s="42">
        <v>1200.127936400213</v>
      </c>
      <c r="Z726" s="43">
        <v>2286.2165666266505</v>
      </c>
    </row>
    <row r="727" spans="19:26" ht="15.75" thickBot="1" x14ac:dyDescent="0.3">
      <c r="S727" s="56" t="s">
        <v>89</v>
      </c>
      <c r="T727" s="57" t="s">
        <v>765</v>
      </c>
      <c r="U727" s="42">
        <v>225917</v>
      </c>
      <c r="V727" s="43">
        <v>305000</v>
      </c>
      <c r="W727" s="80">
        <v>6.1024409763905565E-2</v>
      </c>
      <c r="X727" s="45">
        <v>1241.5930742843459</v>
      </c>
      <c r="Y727" s="42">
        <v>1371.9603470842017</v>
      </c>
      <c r="Z727" s="43">
        <v>2613.5534213685478</v>
      </c>
    </row>
    <row r="728" spans="19:26" ht="15.75" thickBot="1" x14ac:dyDescent="0.3">
      <c r="S728" s="56" t="s">
        <v>89</v>
      </c>
      <c r="T728" s="57" t="s">
        <v>766</v>
      </c>
      <c r="U728" s="42">
        <v>114770</v>
      </c>
      <c r="V728" s="43">
        <v>154900</v>
      </c>
      <c r="W728" s="80">
        <v>3.0992396958783513E-2</v>
      </c>
      <c r="X728" s="45">
        <v>630.56644985785294</v>
      </c>
      <c r="Y728" s="42">
        <v>696.7759270929273</v>
      </c>
      <c r="Z728" s="43">
        <v>1327.3423769507804</v>
      </c>
    </row>
    <row r="729" spans="19:26" ht="15.75" thickBot="1" x14ac:dyDescent="0.3">
      <c r="S729" s="56" t="s">
        <v>89</v>
      </c>
      <c r="T729" s="57" t="s">
        <v>767</v>
      </c>
      <c r="U729" s="42">
        <v>68414</v>
      </c>
      <c r="V729" s="43">
        <v>92300</v>
      </c>
      <c r="W729" s="80">
        <v>1.8467386954781912E-2</v>
      </c>
      <c r="X729" s="45">
        <v>375.7345598571971</v>
      </c>
      <c r="Y729" s="42">
        <v>415.18668864220268</v>
      </c>
      <c r="Z729" s="43">
        <v>790.92124849939978</v>
      </c>
    </row>
    <row r="730" spans="19:26" ht="15.75" thickBot="1" x14ac:dyDescent="0.3">
      <c r="S730" s="56" t="s">
        <v>89</v>
      </c>
      <c r="T730" s="57" t="s">
        <v>768</v>
      </c>
      <c r="U730" s="42">
        <v>179246</v>
      </c>
      <c r="V730" s="43">
        <v>242000</v>
      </c>
      <c r="W730" s="80">
        <v>4.8419367747098839E-2</v>
      </c>
      <c r="X730" s="45">
        <v>985.13286549774318</v>
      </c>
      <c r="Y730" s="42">
        <v>1088.5718163750059</v>
      </c>
      <c r="Z730" s="43">
        <v>2073.704681872749</v>
      </c>
    </row>
    <row r="731" spans="19:26" ht="15.75" thickBot="1" x14ac:dyDescent="0.3">
      <c r="S731" s="56" t="s">
        <v>89</v>
      </c>
      <c r="T731" s="57" t="s">
        <v>769</v>
      </c>
      <c r="U731" s="42">
        <v>162403</v>
      </c>
      <c r="V731" s="43">
        <v>219200</v>
      </c>
      <c r="W731" s="80">
        <v>4.3857543017206881E-2</v>
      </c>
      <c r="X731" s="45">
        <v>892.31869469878222</v>
      </c>
      <c r="Y731" s="42">
        <v>986.01215764215408</v>
      </c>
      <c r="Z731" s="43">
        <v>1878.3308523409364</v>
      </c>
    </row>
    <row r="732" spans="19:26" ht="15.75" thickBot="1" x14ac:dyDescent="0.3">
      <c r="S732" s="69" t="s">
        <v>89</v>
      </c>
      <c r="T732" s="70" t="s">
        <v>770</v>
      </c>
      <c r="U732" s="71">
        <v>115302</v>
      </c>
      <c r="V732" s="72">
        <v>155600</v>
      </c>
      <c r="W732" s="81">
        <v>3.1132452981192476E-2</v>
      </c>
      <c r="X732" s="75">
        <v>633.41600773325968</v>
      </c>
      <c r="Y732" s="71">
        <v>699.92468854525168</v>
      </c>
      <c r="Z732" s="72">
        <v>1333.3406962785114</v>
      </c>
    </row>
    <row r="733" spans="19:26" ht="15.75" thickBot="1" x14ac:dyDescent="0.3">
      <c r="S733" s="40" t="s">
        <v>91</v>
      </c>
      <c r="T733" s="41" t="s">
        <v>771</v>
      </c>
      <c r="U733" s="76">
        <v>87784</v>
      </c>
      <c r="V733" s="77">
        <v>117300</v>
      </c>
      <c r="W733" s="78">
        <v>3.8248337028824832E-2</v>
      </c>
      <c r="X733" s="79">
        <v>477.51368034086306</v>
      </c>
      <c r="Y733" s="76">
        <v>527.65261677665353</v>
      </c>
      <c r="Z733" s="77">
        <v>1005.1662971175166</v>
      </c>
    </row>
    <row r="734" spans="19:26" ht="15.75" thickBot="1" x14ac:dyDescent="0.3">
      <c r="S734" s="56" t="s">
        <v>91</v>
      </c>
      <c r="T734" s="57" t="s">
        <v>772</v>
      </c>
      <c r="U734" s="42">
        <v>211024</v>
      </c>
      <c r="V734" s="43">
        <v>282000</v>
      </c>
      <c r="W734" s="80">
        <v>9.1952523803312897E-2</v>
      </c>
      <c r="X734" s="45">
        <v>1147.9868529933792</v>
      </c>
      <c r="Y734" s="42">
        <v>1268.5254725576838</v>
      </c>
      <c r="Z734" s="43">
        <v>2416.512325551063</v>
      </c>
    </row>
    <row r="735" spans="19:26" ht="15.75" thickBot="1" x14ac:dyDescent="0.3">
      <c r="S735" s="56" t="s">
        <v>91</v>
      </c>
      <c r="T735" s="92" t="s">
        <v>773</v>
      </c>
      <c r="U735" s="42">
        <v>19964</v>
      </c>
      <c r="V735" s="43">
        <v>26700</v>
      </c>
      <c r="W735" s="80">
        <v>8.7061432111647328E-3</v>
      </c>
      <c r="X735" s="45">
        <v>108.69237225150081</v>
      </c>
      <c r="Y735" s="42">
        <v>120.10507133790837</v>
      </c>
      <c r="Z735" s="43">
        <v>228.79744358940917</v>
      </c>
    </row>
    <row r="736" spans="19:26" ht="15.75" thickBot="1" x14ac:dyDescent="0.3">
      <c r="S736" s="56" t="s">
        <v>91</v>
      </c>
      <c r="T736" s="57" t="s">
        <v>774</v>
      </c>
      <c r="U736" s="42">
        <v>133105</v>
      </c>
      <c r="V736" s="43">
        <v>177900</v>
      </c>
      <c r="W736" s="80">
        <v>5.8008347463153774E-2</v>
      </c>
      <c r="X736" s="45">
        <v>724.20872747348278</v>
      </c>
      <c r="Y736" s="42">
        <v>800.25064385819837</v>
      </c>
      <c r="Z736" s="43">
        <v>1524.4593713316813</v>
      </c>
    </row>
    <row r="737" spans="19:26" ht="15.75" thickBot="1" x14ac:dyDescent="0.3">
      <c r="S737" s="56" t="s">
        <v>91</v>
      </c>
      <c r="T737" s="57" t="s">
        <v>775</v>
      </c>
      <c r="U737" s="42">
        <v>87166</v>
      </c>
      <c r="V737" s="43">
        <v>116500</v>
      </c>
      <c r="W737" s="80">
        <v>3.7987478805269335E-2</v>
      </c>
      <c r="X737" s="45">
        <v>474.25698004868326</v>
      </c>
      <c r="Y737" s="42">
        <v>524.05396295379489</v>
      </c>
      <c r="Z737" s="43">
        <v>998.3109430024781</v>
      </c>
    </row>
    <row r="738" spans="19:26" ht="15.75" thickBot="1" x14ac:dyDescent="0.3">
      <c r="S738" s="56" t="s">
        <v>91</v>
      </c>
      <c r="T738" s="57" t="s">
        <v>776</v>
      </c>
      <c r="U738" s="42">
        <v>245086</v>
      </c>
      <c r="V738" s="43">
        <v>327500</v>
      </c>
      <c r="W738" s="80">
        <v>0.10678883526803183</v>
      </c>
      <c r="X738" s="45">
        <v>1333.2116821111053</v>
      </c>
      <c r="Y738" s="42">
        <v>1473.1989087327711</v>
      </c>
      <c r="Z738" s="43">
        <v>2806.4105908438764</v>
      </c>
    </row>
    <row r="739" spans="19:26" ht="15.75" thickBot="1" x14ac:dyDescent="0.3">
      <c r="S739" s="56" t="s">
        <v>91</v>
      </c>
      <c r="T739" s="57" t="s">
        <v>777</v>
      </c>
      <c r="U739" s="42">
        <v>84302</v>
      </c>
      <c r="V739" s="43">
        <v>112700</v>
      </c>
      <c r="W739" s="80">
        <v>3.6748402243380725E-2</v>
      </c>
      <c r="X739" s="45">
        <v>458.78765366082922</v>
      </c>
      <c r="Y739" s="42">
        <v>506.96035729521623</v>
      </c>
      <c r="Z739" s="43">
        <v>965.74801095604539</v>
      </c>
    </row>
    <row r="740" spans="19:26" ht="15.75" thickBot="1" x14ac:dyDescent="0.3">
      <c r="S740" s="56" t="s">
        <v>91</v>
      </c>
      <c r="T740" s="57" t="s">
        <v>778</v>
      </c>
      <c r="U740" s="42">
        <v>140318</v>
      </c>
      <c r="V740" s="43">
        <v>187500</v>
      </c>
      <c r="W740" s="80">
        <v>6.113864614581975E-2</v>
      </c>
      <c r="X740" s="45">
        <v>763.2891309796405</v>
      </c>
      <c r="Y740" s="42">
        <v>843.43448973250258</v>
      </c>
      <c r="Z740" s="43">
        <v>1606.7236207121432</v>
      </c>
    </row>
    <row r="741" spans="19:26" ht="15.75" thickBot="1" x14ac:dyDescent="0.3">
      <c r="S741" s="56" t="s">
        <v>91</v>
      </c>
      <c r="T741" s="57" t="s">
        <v>779</v>
      </c>
      <c r="U741" s="42">
        <v>193924</v>
      </c>
      <c r="V741" s="43">
        <v>259200</v>
      </c>
      <c r="W741" s="80">
        <v>8.4518064431981219E-2</v>
      </c>
      <c r="X741" s="45">
        <v>1055.170894666255</v>
      </c>
      <c r="Y741" s="42">
        <v>1165.9638386062115</v>
      </c>
      <c r="Z741" s="43">
        <v>2221.1347332724663</v>
      </c>
    </row>
    <row r="742" spans="19:26" ht="15.75" thickBot="1" x14ac:dyDescent="0.3">
      <c r="S742" s="56" t="s">
        <v>91</v>
      </c>
      <c r="T742" s="57" t="s">
        <v>780</v>
      </c>
      <c r="U742" s="42">
        <v>91282</v>
      </c>
      <c r="V742" s="43">
        <v>122000</v>
      </c>
      <c r="W742" s="80">
        <v>3.9780879092213381E-2</v>
      </c>
      <c r="X742" s="45">
        <v>496.64679455741935</v>
      </c>
      <c r="Y742" s="42">
        <v>548.79470798594832</v>
      </c>
      <c r="Z742" s="43">
        <v>1045.4415025433677</v>
      </c>
    </row>
    <row r="743" spans="19:26" ht="15.75" thickBot="1" x14ac:dyDescent="0.3">
      <c r="S743" s="56" t="s">
        <v>91</v>
      </c>
      <c r="T743" s="57" t="s">
        <v>781</v>
      </c>
      <c r="U743" s="42">
        <v>95190</v>
      </c>
      <c r="V743" s="43">
        <v>127200</v>
      </c>
      <c r="W743" s="80">
        <v>4.1476457545324114E-2</v>
      </c>
      <c r="X743" s="45">
        <v>517.81534645658803</v>
      </c>
      <c r="Y743" s="42">
        <v>572.18595783452963</v>
      </c>
      <c r="Z743" s="43">
        <v>1090.0013042911178</v>
      </c>
    </row>
    <row r="744" spans="19:26" ht="15.75" thickBot="1" x14ac:dyDescent="0.3">
      <c r="S744" s="56" t="s">
        <v>91</v>
      </c>
      <c r="T744" s="57" t="s">
        <v>782</v>
      </c>
      <c r="U744" s="42">
        <v>224357</v>
      </c>
      <c r="V744" s="43">
        <v>299800</v>
      </c>
      <c r="W744" s="80">
        <v>9.7756619277422727E-2</v>
      </c>
      <c r="X744" s="45">
        <v>1220.4484344943799</v>
      </c>
      <c r="Y744" s="42">
        <v>1348.5955201162894</v>
      </c>
      <c r="Z744" s="43">
        <v>2569.0439546106691</v>
      </c>
    </row>
    <row r="745" spans="19:26" ht="15.75" thickBot="1" x14ac:dyDescent="0.3">
      <c r="S745" s="56" t="s">
        <v>91</v>
      </c>
      <c r="T745" s="57" t="s">
        <v>783</v>
      </c>
      <c r="U745" s="42">
        <v>134576</v>
      </c>
      <c r="V745" s="43">
        <v>179900</v>
      </c>
      <c r="W745" s="80">
        <v>5.8660493022042522E-2</v>
      </c>
      <c r="X745" s="45">
        <v>732.35047820393243</v>
      </c>
      <c r="Y745" s="42">
        <v>809.24727841534514</v>
      </c>
      <c r="Z745" s="43">
        <v>1541.5977566192776</v>
      </c>
    </row>
    <row r="746" spans="19:26" ht="15.75" thickBot="1" x14ac:dyDescent="0.3">
      <c r="S746" s="56" t="s">
        <v>91</v>
      </c>
      <c r="T746" s="57" t="s">
        <v>784</v>
      </c>
      <c r="U746" s="42">
        <v>90889</v>
      </c>
      <c r="V746" s="43">
        <v>121500</v>
      </c>
      <c r="W746" s="80">
        <v>3.9617842702491197E-2</v>
      </c>
      <c r="X746" s="45">
        <v>494.61135687480703</v>
      </c>
      <c r="Y746" s="42">
        <v>546.54554934666169</v>
      </c>
      <c r="Z746" s="43">
        <v>1041.1569062214687</v>
      </c>
    </row>
    <row r="747" spans="19:26" ht="15.75" thickBot="1" x14ac:dyDescent="0.3">
      <c r="S747" s="56" t="s">
        <v>91</v>
      </c>
      <c r="T747" s="57" t="s">
        <v>785</v>
      </c>
      <c r="U747" s="42">
        <v>238283</v>
      </c>
      <c r="V747" s="43">
        <v>318400</v>
      </c>
      <c r="W747" s="80">
        <v>0.10382157297508804</v>
      </c>
      <c r="X747" s="45">
        <v>1296.1667162875601</v>
      </c>
      <c r="Y747" s="42">
        <v>1432.2642214977536</v>
      </c>
      <c r="Z747" s="43">
        <v>2728.4309377853137</v>
      </c>
    </row>
    <row r="748" spans="19:26" ht="15.75" thickBot="1" x14ac:dyDescent="0.3">
      <c r="S748" s="56" t="s">
        <v>91</v>
      </c>
      <c r="T748" s="57" t="s">
        <v>786</v>
      </c>
      <c r="U748" s="42">
        <v>89865</v>
      </c>
      <c r="V748" s="43">
        <v>120100</v>
      </c>
      <c r="W748" s="80">
        <v>3.9161340811269076E-2</v>
      </c>
      <c r="X748" s="45">
        <v>488.91213136349239</v>
      </c>
      <c r="Y748" s="42">
        <v>540.24790515665893</v>
      </c>
      <c r="Z748" s="43">
        <v>1029.1600365201514</v>
      </c>
    </row>
    <row r="749" spans="19:26" ht="15.75" thickBot="1" x14ac:dyDescent="0.3">
      <c r="S749" s="69" t="s">
        <v>91</v>
      </c>
      <c r="T749" s="70" t="s">
        <v>787</v>
      </c>
      <c r="U749" s="71">
        <v>127685</v>
      </c>
      <c r="V749" s="72">
        <v>170600</v>
      </c>
      <c r="W749" s="81">
        <v>5.5628016173209859E-2</v>
      </c>
      <c r="X749" s="75">
        <v>694.49133730734218</v>
      </c>
      <c r="Y749" s="71">
        <v>767.41292772461293</v>
      </c>
      <c r="Z749" s="72">
        <v>1461.9042650319552</v>
      </c>
    </row>
    <row r="750" spans="19:26" ht="15.75" thickBot="1" x14ac:dyDescent="0.3">
      <c r="S750" s="40" t="s">
        <v>93</v>
      </c>
      <c r="T750" s="41" t="s">
        <v>788</v>
      </c>
      <c r="U750" s="76">
        <v>139804</v>
      </c>
      <c r="V750" s="77">
        <v>198400</v>
      </c>
      <c r="W750" s="78">
        <v>6.0227065751927628E-2</v>
      </c>
      <c r="X750" s="79">
        <v>807.61490972905517</v>
      </c>
      <c r="Y750" s="76">
        <v>892.41447525060596</v>
      </c>
      <c r="Z750" s="77">
        <v>1700.0293849796612</v>
      </c>
    </row>
    <row r="751" spans="19:26" ht="15.75" thickBot="1" x14ac:dyDescent="0.3">
      <c r="S751" s="56" t="s">
        <v>93</v>
      </c>
      <c r="T751" s="57" t="s">
        <v>789</v>
      </c>
      <c r="U751" s="42">
        <v>109692</v>
      </c>
      <c r="V751" s="43">
        <v>155700</v>
      </c>
      <c r="W751" s="80">
        <v>4.7264889806326267E-2</v>
      </c>
      <c r="X751" s="45">
        <v>633.79859599200552</v>
      </c>
      <c r="Y751" s="42">
        <v>700.34744857116607</v>
      </c>
      <c r="Z751" s="43">
        <v>1334.1460445631715</v>
      </c>
    </row>
    <row r="752" spans="19:26" ht="15.75" thickBot="1" x14ac:dyDescent="0.3">
      <c r="S752" s="56" t="s">
        <v>93</v>
      </c>
      <c r="T752" s="57" t="s">
        <v>790</v>
      </c>
      <c r="U752" s="42">
        <v>87706</v>
      </c>
      <c r="V752" s="43">
        <v>124500</v>
      </c>
      <c r="W752" s="80">
        <v>3.7793698014692491E-2</v>
      </c>
      <c r="X752" s="45">
        <v>506.79463841364606</v>
      </c>
      <c r="Y752" s="42">
        <v>560.00807544707891</v>
      </c>
      <c r="Z752" s="43">
        <v>1066.8027138607249</v>
      </c>
    </row>
    <row r="753" spans="19:26" ht="15.75" thickBot="1" x14ac:dyDescent="0.3">
      <c r="S753" s="56" t="s">
        <v>93</v>
      </c>
      <c r="T753" s="57" t="s">
        <v>791</v>
      </c>
      <c r="U753" s="42">
        <v>136736</v>
      </c>
      <c r="V753" s="43">
        <v>194000</v>
      </c>
      <c r="W753" s="80">
        <v>5.8891384858235689E-2</v>
      </c>
      <c r="X753" s="45">
        <v>789.70409519877387</v>
      </c>
      <c r="Y753" s="42">
        <v>872.62302519464492</v>
      </c>
      <c r="Z753" s="43">
        <v>1662.3271203934187</v>
      </c>
    </row>
    <row r="754" spans="19:26" ht="15.75" thickBot="1" x14ac:dyDescent="0.3">
      <c r="S754" s="56" t="s">
        <v>93</v>
      </c>
      <c r="T754" s="57" t="s">
        <v>792</v>
      </c>
      <c r="U754" s="42">
        <v>301954</v>
      </c>
      <c r="V754" s="43">
        <v>428500</v>
      </c>
      <c r="W754" s="80">
        <v>0.13007710521522675</v>
      </c>
      <c r="X754" s="45">
        <v>1744.2690968694565</v>
      </c>
      <c r="Y754" s="42">
        <v>1927.4173520407492</v>
      </c>
      <c r="Z754" s="43">
        <v>3671.6864489102054</v>
      </c>
    </row>
    <row r="755" spans="19:26" ht="15.75" thickBot="1" x14ac:dyDescent="0.3">
      <c r="S755" s="56" t="s">
        <v>93</v>
      </c>
      <c r="T755" s="57" t="s">
        <v>793</v>
      </c>
      <c r="U755" s="42">
        <v>155740</v>
      </c>
      <c r="V755" s="43">
        <v>221000</v>
      </c>
      <c r="W755" s="80">
        <v>6.7087608524072612E-2</v>
      </c>
      <c r="X755" s="45">
        <v>899.61136618004639</v>
      </c>
      <c r="Y755" s="42">
        <v>994.07055962895117</v>
      </c>
      <c r="Z755" s="43">
        <v>1893.6819258089977</v>
      </c>
    </row>
    <row r="756" spans="19:26" ht="15.75" thickBot="1" x14ac:dyDescent="0.3">
      <c r="S756" s="56" t="s">
        <v>93</v>
      </c>
      <c r="T756" s="57" t="s">
        <v>794</v>
      </c>
      <c r="U756" s="42">
        <v>129797</v>
      </c>
      <c r="V756" s="43">
        <v>184200</v>
      </c>
      <c r="W756" s="80">
        <v>5.5916459231376357E-2</v>
      </c>
      <c r="X756" s="45">
        <v>749.81182647223773</v>
      </c>
      <c r="Y756" s="42">
        <v>828.54206825182268</v>
      </c>
      <c r="Z756" s="43">
        <v>1578.3538947240604</v>
      </c>
    </row>
    <row r="757" spans="19:26" ht="15.75" thickBot="1" x14ac:dyDescent="0.3">
      <c r="S757" s="56" t="s">
        <v>93</v>
      </c>
      <c r="T757" s="57" t="s">
        <v>795</v>
      </c>
      <c r="U757" s="42">
        <v>103516</v>
      </c>
      <c r="V757" s="43">
        <v>146900</v>
      </c>
      <c r="W757" s="80">
        <v>4.4593528018942383E-2</v>
      </c>
      <c r="X757" s="45">
        <v>597.97696693144258</v>
      </c>
      <c r="Y757" s="42">
        <v>660.764548459244</v>
      </c>
      <c r="Z757" s="43">
        <v>1258.7415153906866</v>
      </c>
    </row>
    <row r="758" spans="19:26" ht="15.75" thickBot="1" x14ac:dyDescent="0.3">
      <c r="S758" s="56" t="s">
        <v>93</v>
      </c>
      <c r="T758" s="57" t="s">
        <v>796</v>
      </c>
      <c r="U758" s="42">
        <v>232458</v>
      </c>
      <c r="V758" s="43">
        <v>329900</v>
      </c>
      <c r="W758" s="80">
        <v>0.10014571064294821</v>
      </c>
      <c r="X758" s="45">
        <v>1342.9040258045127</v>
      </c>
      <c r="Y758" s="42">
        <v>1483.9089485139864</v>
      </c>
      <c r="Z758" s="43">
        <v>2826.8129743184991</v>
      </c>
    </row>
    <row r="759" spans="19:26" ht="15.75" thickBot="1" x14ac:dyDescent="0.3">
      <c r="S759" s="56" t="s">
        <v>93</v>
      </c>
      <c r="T759" s="57" t="s">
        <v>797</v>
      </c>
      <c r="U759" s="42">
        <v>105514</v>
      </c>
      <c r="V759" s="43">
        <v>149700</v>
      </c>
      <c r="W759" s="80">
        <v>4.5443506769473618E-2</v>
      </c>
      <c r="X759" s="45">
        <v>609.3747579961672</v>
      </c>
      <c r="Y759" s="42">
        <v>673.3591075857646</v>
      </c>
      <c r="Z759" s="43">
        <v>1282.7338655819317</v>
      </c>
    </row>
    <row r="760" spans="19:26" ht="15.75" thickBot="1" x14ac:dyDescent="0.3">
      <c r="S760" s="56" t="s">
        <v>93</v>
      </c>
      <c r="T760" s="57" t="s">
        <v>798</v>
      </c>
      <c r="U760" s="42">
        <v>60994</v>
      </c>
      <c r="V760" s="43">
        <v>86600</v>
      </c>
      <c r="W760" s="80">
        <v>2.628862849857325E-2</v>
      </c>
      <c r="X760" s="45">
        <v>352.51739507326704</v>
      </c>
      <c r="Y760" s="42">
        <v>389.53172155596008</v>
      </c>
      <c r="Z760" s="43">
        <v>742.04911662922711</v>
      </c>
    </row>
    <row r="761" spans="19:26" ht="15.75" thickBot="1" x14ac:dyDescent="0.3">
      <c r="S761" s="56" t="s">
        <v>93</v>
      </c>
      <c r="T761" s="57" t="s">
        <v>799</v>
      </c>
      <c r="U761" s="42">
        <v>87517</v>
      </c>
      <c r="V761" s="43">
        <v>124200</v>
      </c>
      <c r="W761" s="80">
        <v>3.7702628862849856E-2</v>
      </c>
      <c r="X761" s="45">
        <v>505.57344651385415</v>
      </c>
      <c r="Y761" s="42">
        <v>558.65865839780872</v>
      </c>
      <c r="Z761" s="43">
        <v>1064.2321049116629</v>
      </c>
    </row>
    <row r="762" spans="19:26" ht="15.75" thickBot="1" x14ac:dyDescent="0.3">
      <c r="S762" s="56" t="s">
        <v>93</v>
      </c>
      <c r="T762" s="57" t="s">
        <v>800</v>
      </c>
      <c r="U762" s="42">
        <v>150699</v>
      </c>
      <c r="V762" s="43">
        <v>213900</v>
      </c>
      <c r="W762" s="80">
        <v>6.493230526379698E-2</v>
      </c>
      <c r="X762" s="45">
        <v>870.70982455163778</v>
      </c>
      <c r="Y762" s="42">
        <v>962.13435612955959</v>
      </c>
      <c r="Z762" s="43">
        <v>1832.8441806811975</v>
      </c>
    </row>
    <row r="763" spans="19:26" ht="15.75" thickBot="1" x14ac:dyDescent="0.3">
      <c r="S763" s="56" t="s">
        <v>93</v>
      </c>
      <c r="T763" s="57" t="s">
        <v>801</v>
      </c>
      <c r="U763" s="42">
        <v>204866</v>
      </c>
      <c r="V763" s="43">
        <v>290700</v>
      </c>
      <c r="W763" s="80">
        <v>8.8246008135510895E-2</v>
      </c>
      <c r="X763" s="45">
        <v>1183.3349508983688</v>
      </c>
      <c r="Y763" s="42">
        <v>1307.5851207426972</v>
      </c>
      <c r="Z763" s="43">
        <v>2490.920071641066</v>
      </c>
    </row>
    <row r="764" spans="19:26" ht="15.75" thickBot="1" x14ac:dyDescent="0.3">
      <c r="S764" s="56" t="s">
        <v>93</v>
      </c>
      <c r="T764" s="57" t="s">
        <v>802</v>
      </c>
      <c r="U764" s="42">
        <v>77667</v>
      </c>
      <c r="V764" s="43">
        <v>110200</v>
      </c>
      <c r="W764" s="80">
        <v>3.3452735110193671E-2</v>
      </c>
      <c r="X764" s="45">
        <v>448.58449119023123</v>
      </c>
      <c r="Y764" s="42">
        <v>495.68586276520551</v>
      </c>
      <c r="Z764" s="43">
        <v>944.2703539554368</v>
      </c>
    </row>
    <row r="765" spans="19:26" ht="15.75" thickBot="1" x14ac:dyDescent="0.3">
      <c r="S765" s="56" t="s">
        <v>93</v>
      </c>
      <c r="T765" s="57" t="s">
        <v>803</v>
      </c>
      <c r="U765" s="42">
        <v>125940</v>
      </c>
      <c r="V765" s="43">
        <v>178700</v>
      </c>
      <c r="W765" s="80">
        <v>5.4246858114261429E-2</v>
      </c>
      <c r="X765" s="45">
        <v>727.4233083093859</v>
      </c>
      <c r="Y765" s="42">
        <v>803.80275568187142</v>
      </c>
      <c r="Z765" s="43">
        <v>1531.2260639912574</v>
      </c>
    </row>
    <row r="766" spans="19:26" ht="15.75" thickBot="1" x14ac:dyDescent="0.3">
      <c r="S766" s="69" t="s">
        <v>93</v>
      </c>
      <c r="T766" s="70" t="s">
        <v>804</v>
      </c>
      <c r="U766" s="71">
        <v>110739</v>
      </c>
      <c r="V766" s="72">
        <v>157100</v>
      </c>
      <c r="W766" s="81">
        <v>4.7689879181591892E-2</v>
      </c>
      <c r="X766" s="75">
        <v>639.49749152436789</v>
      </c>
      <c r="Y766" s="71">
        <v>706.64472813442649</v>
      </c>
      <c r="Z766" s="72">
        <v>1346.1422196587944</v>
      </c>
    </row>
    <row r="767" spans="19:26" ht="15.75" thickBot="1" x14ac:dyDescent="0.3">
      <c r="S767" s="40" t="s">
        <v>65</v>
      </c>
      <c r="T767" s="41" t="s">
        <v>805</v>
      </c>
      <c r="U767" s="76">
        <v>143637</v>
      </c>
      <c r="V767" s="77">
        <v>197800</v>
      </c>
      <c r="W767" s="78">
        <v>4.3806613071113769E-2</v>
      </c>
      <c r="X767" s="79">
        <v>805.23006154898098</v>
      </c>
      <c r="Y767" s="76">
        <v>889.77921801162404</v>
      </c>
      <c r="Z767" s="77">
        <v>1695.0092795606051</v>
      </c>
    </row>
    <row r="768" spans="19:26" ht="15.75" thickBot="1" x14ac:dyDescent="0.3">
      <c r="S768" s="56" t="s">
        <v>65</v>
      </c>
      <c r="T768" s="57" t="s">
        <v>806</v>
      </c>
      <c r="U768" s="42">
        <v>187141</v>
      </c>
      <c r="V768" s="43">
        <v>257700</v>
      </c>
      <c r="W768" s="80">
        <v>5.7072619759484418E-2</v>
      </c>
      <c r="X768" s="45">
        <v>1049.0788011181619</v>
      </c>
      <c r="Y768" s="42">
        <v>1159.2320752355688</v>
      </c>
      <c r="Z768" s="43">
        <v>2208.3108763537307</v>
      </c>
    </row>
    <row r="769" spans="19:26" ht="15.75" thickBot="1" x14ac:dyDescent="0.3">
      <c r="S769" s="56" t="s">
        <v>65</v>
      </c>
      <c r="T769" s="57" t="s">
        <v>807</v>
      </c>
      <c r="U769" s="42">
        <v>184083</v>
      </c>
      <c r="V769" s="43">
        <v>253500</v>
      </c>
      <c r="W769" s="80">
        <v>5.6142449006710518E-2</v>
      </c>
      <c r="X769" s="45">
        <v>1031.980892834513</v>
      </c>
      <c r="Y769" s="42">
        <v>1140.3388865821369</v>
      </c>
      <c r="Z769" s="43">
        <v>2172.3197794166499</v>
      </c>
    </row>
    <row r="770" spans="19:26" ht="15.75" thickBot="1" x14ac:dyDescent="0.3">
      <c r="S770" s="56" t="s">
        <v>65</v>
      </c>
      <c r="T770" s="57" t="s">
        <v>808</v>
      </c>
      <c r="U770" s="42">
        <v>216348</v>
      </c>
      <c r="V770" s="43">
        <v>297900</v>
      </c>
      <c r="W770" s="80">
        <v>6.597568267889177E-2</v>
      </c>
      <c r="X770" s="45">
        <v>1212.7302089759426</v>
      </c>
      <c r="Y770" s="42">
        <v>1340.0668809184167</v>
      </c>
      <c r="Z770" s="43">
        <v>2552.7970898943595</v>
      </c>
    </row>
    <row r="771" spans="19:26" ht="15.75" thickBot="1" x14ac:dyDescent="0.3">
      <c r="S771" s="56" t="s">
        <v>65</v>
      </c>
      <c r="T771" s="57" t="s">
        <v>809</v>
      </c>
      <c r="U771" s="42">
        <v>258644</v>
      </c>
      <c r="V771" s="43">
        <v>356200</v>
      </c>
      <c r="W771" s="80">
        <v>7.888733860430093E-2</v>
      </c>
      <c r="X771" s="45">
        <v>1450.0654596751619</v>
      </c>
      <c r="Y771" s="42">
        <v>1602.3223329410539</v>
      </c>
      <c r="Z771" s="43">
        <v>3052.3877926162158</v>
      </c>
    </row>
    <row r="772" spans="19:26" ht="15.75" thickBot="1" x14ac:dyDescent="0.3">
      <c r="S772" s="56" t="s">
        <v>65</v>
      </c>
      <c r="T772" s="57" t="s">
        <v>810</v>
      </c>
      <c r="U772" s="42">
        <v>206721</v>
      </c>
      <c r="V772" s="43">
        <v>284700</v>
      </c>
      <c r="W772" s="80">
        <v>6.3052288884459504E-2</v>
      </c>
      <c r="X772" s="45">
        <v>1158.9939257987608</v>
      </c>
      <c r="Y772" s="42">
        <v>1280.6882880076307</v>
      </c>
      <c r="Z772" s="43">
        <v>2439.6822138063917</v>
      </c>
    </row>
    <row r="773" spans="19:26" ht="15.75" thickBot="1" x14ac:dyDescent="0.3">
      <c r="S773" s="56" t="s">
        <v>65</v>
      </c>
      <c r="T773" s="57" t="s">
        <v>811</v>
      </c>
      <c r="U773" s="42">
        <v>383712</v>
      </c>
      <c r="V773" s="43">
        <v>528400</v>
      </c>
      <c r="W773" s="80">
        <v>0.11702433946803091</v>
      </c>
      <c r="X773" s="45">
        <v>2151.0796993047602</v>
      </c>
      <c r="Y773" s="42">
        <v>2376.94306773176</v>
      </c>
      <c r="Z773" s="43">
        <v>4528.0227670365202</v>
      </c>
    </row>
    <row r="774" spans="19:26" ht="15.75" thickBot="1" x14ac:dyDescent="0.3">
      <c r="S774" s="56" t="s">
        <v>65</v>
      </c>
      <c r="T774" s="57" t="s">
        <v>812</v>
      </c>
      <c r="U774" s="42">
        <v>285363</v>
      </c>
      <c r="V774" s="43">
        <v>393000</v>
      </c>
      <c r="W774" s="80">
        <v>8.703740615241512E-2</v>
      </c>
      <c r="X774" s="45">
        <v>1599.8757036842746</v>
      </c>
      <c r="Y774" s="42">
        <v>1767.8626525711236</v>
      </c>
      <c r="Z774" s="43">
        <v>3367.7383562553982</v>
      </c>
    </row>
    <row r="775" spans="19:26" ht="15.75" thickBot="1" x14ac:dyDescent="0.3">
      <c r="S775" s="56" t="s">
        <v>65</v>
      </c>
      <c r="T775" s="57" t="s">
        <v>813</v>
      </c>
      <c r="U775" s="42">
        <v>207563</v>
      </c>
      <c r="V775" s="43">
        <v>285800</v>
      </c>
      <c r="W775" s="80">
        <v>6.3295905033995528E-2</v>
      </c>
      <c r="X775" s="45">
        <v>1163.4719493968594</v>
      </c>
      <c r="Y775" s="42">
        <v>1285.6365040835296</v>
      </c>
      <c r="Z775" s="43">
        <v>2449.108453480389</v>
      </c>
    </row>
    <row r="776" spans="19:26" ht="15.75" thickBot="1" x14ac:dyDescent="0.3">
      <c r="S776" s="56" t="s">
        <v>65</v>
      </c>
      <c r="T776" s="57" t="s">
        <v>814</v>
      </c>
      <c r="U776" s="42">
        <v>293141</v>
      </c>
      <c r="V776" s="43">
        <v>403700</v>
      </c>
      <c r="W776" s="80">
        <v>8.9407126879720064E-2</v>
      </c>
      <c r="X776" s="45">
        <v>1643.4346605021417</v>
      </c>
      <c r="Y776" s="42">
        <v>1815.9952998548667</v>
      </c>
      <c r="Z776" s="43">
        <v>3459.4299603570084</v>
      </c>
    </row>
    <row r="777" spans="19:26" ht="15.75" thickBot="1" x14ac:dyDescent="0.3">
      <c r="S777" s="56" t="s">
        <v>65</v>
      </c>
      <c r="T777" s="57" t="s">
        <v>815</v>
      </c>
      <c r="U777" s="42">
        <v>135964</v>
      </c>
      <c r="V777" s="43">
        <v>187200</v>
      </c>
      <c r="W777" s="80">
        <v>4.145903926649392E-2</v>
      </c>
      <c r="X777" s="45">
        <v>762.07819778548662</v>
      </c>
      <c r="Y777" s="42">
        <v>842.09640855296266</v>
      </c>
      <c r="Z777" s="43">
        <v>1604.1746063384494</v>
      </c>
    </row>
    <row r="778" spans="19:26" ht="15.75" thickBot="1" x14ac:dyDescent="0.3">
      <c r="S778" s="56" t="s">
        <v>65</v>
      </c>
      <c r="T778" s="57" t="s">
        <v>816</v>
      </c>
      <c r="U778" s="42">
        <v>215650</v>
      </c>
      <c r="V778" s="43">
        <v>297000</v>
      </c>
      <c r="W778" s="80">
        <v>6.5776360374725937E-2</v>
      </c>
      <c r="X778" s="45">
        <v>1209.0663714865893</v>
      </c>
      <c r="Y778" s="42">
        <v>1336.0183404926813</v>
      </c>
      <c r="Z778" s="43">
        <v>2545.0847119792707</v>
      </c>
    </row>
    <row r="779" spans="19:26" ht="15.75" thickBot="1" x14ac:dyDescent="0.3">
      <c r="S779" s="56" t="s">
        <v>65</v>
      </c>
      <c r="T779" s="57" t="s">
        <v>817</v>
      </c>
      <c r="U779" s="42">
        <v>266929</v>
      </c>
      <c r="V779" s="43">
        <v>367600</v>
      </c>
      <c r="W779" s="80">
        <v>8.141208779040153E-2</v>
      </c>
      <c r="X779" s="45">
        <v>1496.4740678736373</v>
      </c>
      <c r="Y779" s="42">
        <v>1653.6038450003691</v>
      </c>
      <c r="Z779" s="43">
        <v>3150.0779128740064</v>
      </c>
    </row>
    <row r="780" spans="19:26" ht="15.75" thickBot="1" x14ac:dyDescent="0.3">
      <c r="S780" s="69" t="s">
        <v>65</v>
      </c>
      <c r="T780" s="70" t="s">
        <v>818</v>
      </c>
      <c r="U780" s="71">
        <v>293977</v>
      </c>
      <c r="V780" s="72">
        <v>404800</v>
      </c>
      <c r="W780" s="81">
        <v>8.9650743029256089E-2</v>
      </c>
      <c r="X780" s="75">
        <v>1647.9126841002403</v>
      </c>
      <c r="Y780" s="71">
        <v>1820.9435159307654</v>
      </c>
      <c r="Z780" s="72">
        <v>3468.8562000310058</v>
      </c>
    </row>
    <row r="781" spans="19:26" ht="15.75" thickBot="1" x14ac:dyDescent="0.3">
      <c r="Z781" s="99">
        <f>SUM(Z6:Z780)</f>
        <v>1666667.0000000007</v>
      </c>
    </row>
  </sheetData>
  <mergeCells count="2">
    <mergeCell ref="C6:E6"/>
    <mergeCell ref="N6:P6"/>
  </mergeCells>
  <hyperlinks>
    <hyperlink ref="T3" r:id="rId1" xr:uid="{55D3FEF7-6187-438E-929A-FD1986F55FEC}"/>
    <hyperlink ref="S281:S286" r:id="rId2" display="javascript:sym('NGA015')" xr:uid="{27E4C088-779A-42A7-ACB3-DF06A9D53DEB}"/>
    <hyperlink ref="S767:S780" r:id="rId3" display="javascript:sym('NGA037')" xr:uid="{1A52A948-ED72-41BC-A454-018BAD560100}"/>
    <hyperlink ref="S750:S766" r:id="rId4" display="javascript:sym('NGA036')" xr:uid="{ECB8DC54-36BD-438E-820E-A9EBC394F09A}"/>
    <hyperlink ref="S733:S749" r:id="rId5" display="javascript:sym('NGA035')" xr:uid="{DCC2DC3E-40EC-4F77-A7AC-5FCE9B576034}"/>
    <hyperlink ref="S710:S732" r:id="rId6" display="javascript:sym('NGA034')" xr:uid="{E1B82464-EE42-4BFD-B7E5-E1C457AEE490}"/>
    <hyperlink ref="S687:S709" r:id="rId7" display="javascript:sym('NGA033')" xr:uid="{436CEED2-9BCF-40D6-8344-45DCBCCBBABD}"/>
    <hyperlink ref="S670:S686" r:id="rId8" display="javascript:sym('NGA032')" xr:uid="{5F120D00-39DD-4C7A-B12E-CDA249BCB91F}"/>
    <hyperlink ref="S637:S669" r:id="rId9" display="javascript:sym('NGA031')" xr:uid="{1A9E4624-0453-47D0-A2A0-C513E82F394C}"/>
    <hyperlink ref="S607:S636" r:id="rId10" display="javascript:sym('NGA030')" xr:uid="{DC149284-E47E-40D5-8EFB-2A2F3003AF10}"/>
    <hyperlink ref="S589:S606" r:id="rId11" display="javascript:sym('NGA029')" xr:uid="{787E46F7-8E4E-43A6-8B90-5F9F99175B2A}"/>
    <hyperlink ref="S569:S588" r:id="rId12" display="javascript:sym('NGA028')" xr:uid="{1C7D28EB-3EB5-4CE0-8262-1AC89D4305A5}"/>
    <hyperlink ref="S544:S568" r:id="rId13" display="javascript:sym('NGA027')" xr:uid="{44112804-2763-45FC-9964-81D422500C6F}"/>
    <hyperlink ref="S531:S543" r:id="rId14" display="javascript:sym('NGA026')" xr:uid="{345BDB7B-6C4A-4171-B90E-4C55CAE76C85}"/>
    <hyperlink ref="S511:S530" r:id="rId15" display="javascript:sym('NGA025')" xr:uid="{95F5FCF7-043A-44C2-8648-231322F1B076}"/>
    <hyperlink ref="S495:S510" r:id="rId16" display="javascript:sym('NGA024')" xr:uid="{F38A6839-34D2-4649-A9F3-E95E34FB7338}"/>
    <hyperlink ref="S474:S494" r:id="rId17" display="javascript:sym('NGA023')" xr:uid="{3401E3D2-258E-44B2-B0B1-F8EC187AD71F}"/>
    <hyperlink ref="S453:S473" r:id="rId18" display="javascript:sym('NGA022')" xr:uid="{B5481B0A-F500-4AD4-BC8F-4BE551BC076A}"/>
    <hyperlink ref="S419:S452" r:id="rId19" display="javascript:sym('NGA021')" xr:uid="{79FE008E-3A5B-4E43-8736-5552208CBACA}"/>
    <hyperlink ref="S375:S418" r:id="rId20" display="javascript:sym('NGA020')" xr:uid="{FE0FA032-7BD1-486C-83C0-E0CB75BC0782}"/>
    <hyperlink ref="S352:S374" r:id="rId21" display="javascript:sym('NGA019')" xr:uid="{46AC4754-5481-4C5A-9F8D-A809105780E3}"/>
    <hyperlink ref="S325:S351" r:id="rId22" display="javascript:sym('NGA018')" xr:uid="{39CEC29E-1E94-4B99-BA4C-239CFE44C99B}"/>
    <hyperlink ref="S298:S324" r:id="rId23" display="javascript:sym('NGA017')" xr:uid="{2C5DF684-25D4-4B44-B83D-48FC308840A3}"/>
    <hyperlink ref="S287:S297" r:id="rId24" display="javascript:sym('NGA016')" xr:uid="{63C87020-CBEA-4006-8A96-C92269C2C800}"/>
    <hyperlink ref="S264:S280" r:id="rId25" display="javascript:sym('NGA014')" xr:uid="{D34C3EA1-3736-4707-9A73-0863928113B1}"/>
    <hyperlink ref="S248:S263" r:id="rId26" display="javascript:sym('NGA013')" xr:uid="{1E579530-079F-4FE1-8B9A-F0EDE2643184}"/>
    <hyperlink ref="S230:S247" r:id="rId27" display="javascript:sym('NGA012')" xr:uid="{7062A9EE-5AA5-4F35-9CCA-4211D9B92A03}"/>
    <hyperlink ref="S217:S229" r:id="rId28" display="javascript:sym('NGA011')" xr:uid="{D420338C-B99E-4C21-BD22-F508BCAC038D}"/>
    <hyperlink ref="S192:S216" r:id="rId29" display="javascript:sym('NGA010')" xr:uid="{120FA480-652D-46F9-AD73-2864C07C3E6B}"/>
    <hyperlink ref="S174:S191" r:id="rId30" display="javascript:sym('NGA009')" xr:uid="{D27D43BC-669E-4ABF-BB6F-93273DC513BA}"/>
    <hyperlink ref="S147:S173" r:id="rId31" display="javascript:sym('NGA008')" xr:uid="{EF4C5F13-0511-424C-A439-921F34A705F7}"/>
    <hyperlink ref="S124:S146" r:id="rId32" display="javascript:sym('NGA007')" xr:uid="{7771162F-434E-4DF6-A7D6-DD197FDD03D2}"/>
    <hyperlink ref="S116:S123" r:id="rId33" display="javascript:sym('NGA006')" xr:uid="{CA753FBC-C3B4-4708-8C0E-2FA621929571}"/>
    <hyperlink ref="S96:S115" r:id="rId34" display="javascript:sym('NGA005')" xr:uid="{DEB0EFE1-0C84-4942-A783-2448A412BFC2}"/>
    <hyperlink ref="S75:S95" r:id="rId35" display="javascript:sym('NGA004')" xr:uid="{2F6CE036-FFB7-421B-B243-87D3B6077E69}"/>
    <hyperlink ref="S44:S74" r:id="rId36" display="javascript:sym('NGA003')" xr:uid="{EF0F9E10-69D8-4BA2-BA83-FF71EA51FCF4}"/>
    <hyperlink ref="S23:S43" r:id="rId37" display="javascript:sym('NGA002')" xr:uid="{A45F2EBE-B964-4190-930A-0064B8176329}"/>
    <hyperlink ref="S6:S22" r:id="rId38" display="javascript:sym('NGA001')" xr:uid="{CE4598FD-D91F-4959-898D-D9E284D3B9AD}"/>
    <hyperlink ref="T780" r:id="rId39" display="javascript:sym('NGA037014')" xr:uid="{83BA4AD2-44EC-48CB-8383-41C54B3C2ACB}"/>
    <hyperlink ref="T779" r:id="rId40" display="javascript:sym('NGA037013')" xr:uid="{A0F964CD-C1CD-4C6C-B7A2-8C5A44C748D6}"/>
    <hyperlink ref="T778" r:id="rId41" display="javascript:sym('NGA037012')" xr:uid="{4924C03B-8224-4F21-A597-C49229CAF0DC}"/>
    <hyperlink ref="T777" r:id="rId42" display="javascript:sym('NGA037011')" xr:uid="{3ABB51D7-0649-4C88-B219-DA01082F12D2}"/>
    <hyperlink ref="T776" r:id="rId43" display="javascript:sym('NGA037010')" xr:uid="{DC50FA55-6EB5-42FD-8359-75028235D75D}"/>
    <hyperlink ref="T775" r:id="rId44" display="javascript:sym('NGA037009')" xr:uid="{B863058B-5FA7-4A6F-8BBA-545D5B139F7A}"/>
    <hyperlink ref="T774" r:id="rId45" display="javascript:sym('NGA037008')" xr:uid="{DDD9B2DD-5FE4-422C-8D4A-A5D932E73472}"/>
    <hyperlink ref="T773" r:id="rId46" display="javascript:sym('NGA037007')" xr:uid="{34212831-A25B-409E-BF22-BBFDF1F312AF}"/>
    <hyperlink ref="T772" r:id="rId47" display="javascript:sym('NGA037006')" xr:uid="{0FB12A54-FBF8-4DC6-AF6D-EF62471D10B0}"/>
    <hyperlink ref="T771" r:id="rId48" display="javascript:sym('NGA037005')" xr:uid="{BD331FFE-8CCD-4555-BA7B-9DE740527107}"/>
    <hyperlink ref="T770" r:id="rId49" display="javascript:sym('NGA037004')" xr:uid="{C63114C1-EA62-4A83-AE85-C29E2BE8CEC9}"/>
    <hyperlink ref="T769" r:id="rId50" display="javascript:sym('NGA037003')" xr:uid="{67E6A968-179A-452B-9C77-5CD6478D6A8B}"/>
    <hyperlink ref="T768" r:id="rId51" display="javascript:sym('NGA037002')" xr:uid="{001CB4CD-03F4-411E-954D-5A08947B3A49}"/>
    <hyperlink ref="T767" r:id="rId52" display="javascript:sym('NGA037001')" xr:uid="{D3FB285F-7BF3-4967-8E48-2D2EE652D796}"/>
    <hyperlink ref="T766" r:id="rId53" display="javascript:sym('NGA036017')" xr:uid="{03201611-BAE9-4595-AEAB-DC88CAE44B31}"/>
    <hyperlink ref="T765" r:id="rId54" display="javascript:sym('NGA036016')" xr:uid="{1479C690-5D7F-43E5-9F66-F6466B0E22E4}"/>
    <hyperlink ref="T764" r:id="rId55" display="javascript:sym('NGA036015')" xr:uid="{C9494B11-02D4-402B-BAA9-BD8156C8FAF1}"/>
    <hyperlink ref="T763" r:id="rId56" display="javascript:sym('NGA036014')" xr:uid="{3C670ED5-6546-4324-89AA-4468A7D09073}"/>
    <hyperlink ref="T762" r:id="rId57" display="javascript:sym('NGA036013')" xr:uid="{961E8651-E4D3-485B-9726-757247F4C82D}"/>
    <hyperlink ref="T761" r:id="rId58" display="javascript:sym('NGA036012')" xr:uid="{549387F4-1E3C-42D9-8EBA-F5EC190C7607}"/>
    <hyperlink ref="T760" r:id="rId59" display="javascript:sym('NGA036011')" xr:uid="{75CC08C3-7DB6-4391-8EFC-8892A84CD4C3}"/>
    <hyperlink ref="T759" r:id="rId60" display="javascript:sym('NGA036010')" xr:uid="{3BC45769-0EBF-4D7B-864D-4C6E708F875D}"/>
    <hyperlink ref="T758" r:id="rId61" display="javascript:sym('NGA036009')" xr:uid="{06BB595A-5342-4934-8CBA-46394F6783AF}"/>
    <hyperlink ref="T757" r:id="rId62" display="javascript:sym('NGA036008')" xr:uid="{7212B9F4-AC59-4AE4-80D0-89B4798714E4}"/>
    <hyperlink ref="T756" r:id="rId63" display="javascript:sym('NGA036007')" xr:uid="{2DACC62B-08C8-4799-851C-FC493DD8EDFB}"/>
    <hyperlink ref="T755" r:id="rId64" display="javascript:sym('NGA036006')" xr:uid="{C16794B7-4D4D-4012-AEE7-E6B526FB2AD1}"/>
    <hyperlink ref="T754" r:id="rId65" display="javascript:sym('NGA036005')" xr:uid="{009A6E12-F359-4104-9FDE-6F9C5AC75230}"/>
    <hyperlink ref="T753" r:id="rId66" display="javascript:sym('NGA036004')" xr:uid="{C925360B-8243-44D9-AB40-BA6C3731CA6C}"/>
    <hyperlink ref="T752" r:id="rId67" display="javascript:sym('NGA036003')" xr:uid="{83A5BCD5-0183-47B0-8487-2413BBC18A8A}"/>
    <hyperlink ref="T751" r:id="rId68" display="javascript:sym('NGA036002')" xr:uid="{F1E2B98B-38A4-45CD-AF5F-1A368E62FE86}"/>
    <hyperlink ref="T750" r:id="rId69" display="javascript:sym('NGA036001')" xr:uid="{A7DF9096-1F09-4337-98DC-7202FAD46A43}"/>
    <hyperlink ref="T749" r:id="rId70" display="javascript:sym('NGA035016')" xr:uid="{61AFC027-9221-4CBE-B030-3A4031D1BEA6}"/>
    <hyperlink ref="T748" r:id="rId71" display="javascript:sym('NGA035015')" xr:uid="{17E2911E-02EC-4A9E-B0C2-D39514F741BD}"/>
    <hyperlink ref="T747" r:id="rId72" display="javascript:sym('NGA035014')" xr:uid="{6A4B55DC-12B2-4E01-A476-CB5A918217A3}"/>
    <hyperlink ref="T746" r:id="rId73" display="javascript:sym('NGA035013')" xr:uid="{A478EBBA-8E3B-4CD2-A497-0A5631F93989}"/>
    <hyperlink ref="T745" r:id="rId74" display="javascript:sym('NGA035012')" xr:uid="{FA66E2FD-6E6C-4CE9-BF8F-22D77CF641B9}"/>
    <hyperlink ref="T744" r:id="rId75" display="javascript:sym('NGA035011')" xr:uid="{5C5D179C-696E-4DC0-8270-52FDB43DE297}"/>
    <hyperlink ref="T743" r:id="rId76" display="javascript:sym('NGA035010')" xr:uid="{4F58F3D8-EF32-4F8A-B685-410617B08298}"/>
    <hyperlink ref="T742" r:id="rId77" display="javascript:sym('NGA035009')" xr:uid="{5AA18F72-192D-4834-9BE0-48E304CD2069}"/>
    <hyperlink ref="T741" r:id="rId78" display="javascript:sym('NGA035008')" xr:uid="{95D94BBD-38E5-45A0-8AFC-D0796745F6AC}"/>
    <hyperlink ref="T740" r:id="rId79" display="javascript:sym('NGA035007')" xr:uid="{54ECD287-AF4D-47E5-93A9-334DED415CAB}"/>
    <hyperlink ref="T739" r:id="rId80" display="javascript:sym('NGA035006')" xr:uid="{C1509461-8380-4428-A1AA-BD8D90170E02}"/>
    <hyperlink ref="T738" r:id="rId81" display="javascript:sym('NGA035005')" xr:uid="{A87551EF-5247-4395-838E-5EDF6A544C6F}"/>
    <hyperlink ref="T737" r:id="rId82" display="javascript:sym('NGA035004')" xr:uid="{0076C03A-7C11-42EE-B69F-D8AA879A081C}"/>
    <hyperlink ref="T736" r:id="rId83" display="javascript:sym('NGA035003')" xr:uid="{A8CEE856-6FFD-40A6-8D8A-D70E81F04376}"/>
    <hyperlink ref="T734" r:id="rId84" display="javascript:sym('NGA035002')" xr:uid="{CA6225F9-7711-4069-B9A3-53C1A0001472}"/>
    <hyperlink ref="T733" r:id="rId85" display="javascript:sym('NGA035001')" xr:uid="{AAD52C79-0D08-44DB-8FAD-FC3670D19279}"/>
    <hyperlink ref="T732" r:id="rId86" display="javascript:sym('NGA034023')" xr:uid="{78FEF5BD-86D8-47B7-8B3B-0CA0BBECC11E}"/>
    <hyperlink ref="T731" r:id="rId87" display="javascript:sym('NGA034022')" xr:uid="{10549F44-6E89-4854-8FB1-90714030465E}"/>
    <hyperlink ref="T730" r:id="rId88" display="javascript:sym('NGA034021')" xr:uid="{7E1B68B6-C8A9-4DF9-AA1D-19B7050AF283}"/>
    <hyperlink ref="T729" r:id="rId89" display="javascript:sym('NGA034020')" xr:uid="{8E557D23-E066-43D5-A4C5-20074109B5B3}"/>
    <hyperlink ref="T728" r:id="rId90" display="javascript:sym('NGA034019')" xr:uid="{9E52C14E-A846-4591-82B6-86AC2E4E42E6}"/>
    <hyperlink ref="T727" r:id="rId91" display="javascript:sym('NGA034018')" xr:uid="{752535FD-E213-48A4-A660-9487E1BE0A4E}"/>
    <hyperlink ref="T726" r:id="rId92" display="javascript:sym('NGA034017')" xr:uid="{EEE90758-9C9C-4DDF-99E2-653A55218BDF}"/>
    <hyperlink ref="T725" r:id="rId93" display="javascript:sym('NGA034016')" xr:uid="{0E5A6F78-BB47-4928-98E3-942A0318408B}"/>
    <hyperlink ref="T724" r:id="rId94" display="javascript:sym('NGA034015')" xr:uid="{48BDA0D1-284B-4EDF-A4E7-FDD76575FA6C}"/>
    <hyperlink ref="T723" r:id="rId95" display="javascript:sym('NGA034014')" xr:uid="{38137C6B-3F51-4419-B747-C3BD710A7DA5}"/>
    <hyperlink ref="T722" r:id="rId96" display="javascript:sym('NGA034013')" xr:uid="{AA978619-975C-4F24-B9C4-C88BEB345A49}"/>
    <hyperlink ref="T721" r:id="rId97" display="javascript:sym('NGA034012')" xr:uid="{C2D4E001-F3E4-405F-9EFD-CB590B7461A0}"/>
    <hyperlink ref="T720" r:id="rId98" display="javascript:sym('NGA034011')" xr:uid="{E8316E2D-D413-4C86-9759-304C7B251E9F}"/>
    <hyperlink ref="T719" r:id="rId99" display="javascript:sym('NGA034010')" xr:uid="{1CFFEA91-CC26-410F-9E22-BC8008B81D5E}"/>
    <hyperlink ref="T718" r:id="rId100" display="javascript:sym('NGA034009')" xr:uid="{10A58BF1-ED40-423B-95B1-C20F95939255}"/>
    <hyperlink ref="T717" r:id="rId101" display="javascript:sym('NGA034008')" xr:uid="{0CD582D5-77A4-4F24-9301-7E671D86B262}"/>
    <hyperlink ref="T716" r:id="rId102" display="javascript:sym('NGA034005')" xr:uid="{6C28CF67-E859-4CC7-83B3-5013D1EDE9FD}"/>
    <hyperlink ref="T715" r:id="rId103" display="javascript:sym('NGA034007')" xr:uid="{7820A932-4B28-4A1A-BA97-2F4A5D73A65D}"/>
    <hyperlink ref="T714" r:id="rId104" display="javascript:sym('NGA034006')" xr:uid="{93539FCF-DA17-4332-A68E-8B0C8EC4946F}"/>
    <hyperlink ref="T713" r:id="rId105" display="javascript:sym('NGA034004')" xr:uid="{201E5DA1-FBA9-4A6A-A5BF-599D951CD7EC}"/>
    <hyperlink ref="T712" r:id="rId106" display="javascript:sym('NGA034003')" xr:uid="{28331F1A-510B-46D7-971A-47B390AA8807}"/>
    <hyperlink ref="T711" r:id="rId107" display="javascript:sym('NGA034002')" xr:uid="{F77CC16E-5DE4-422F-99E1-8671154750BC}"/>
    <hyperlink ref="T710" r:id="rId108" display="javascript:sym('NGA034001')" xr:uid="{2DD42D06-B0FE-4E47-B09F-7EBFAAF7045C}"/>
    <hyperlink ref="T709" r:id="rId109" display="javascript:sym('NGA033023')" xr:uid="{FCCB6719-87AF-4CEC-BC54-1600F74EB1DE}"/>
    <hyperlink ref="T708" r:id="rId110" display="javascript:sym('NGA033022')" xr:uid="{451462FF-EB63-497B-B050-C7D421EAAB64}"/>
    <hyperlink ref="T707" r:id="rId111" display="javascript:sym('NGA033021')" xr:uid="{4A85D78C-3071-47F4-A394-3DEEC0C094D6}"/>
    <hyperlink ref="T706" r:id="rId112" display="javascript:sym('NGA033020')" xr:uid="{713385FF-2EAB-45CC-B9E3-BC3163447C27}"/>
    <hyperlink ref="T705" r:id="rId113" display="javascript:sym('NGA033019')" xr:uid="{AEBA8213-479F-40C9-8DFF-1F44F7D5F986}"/>
    <hyperlink ref="T704" r:id="rId114" display="javascript:sym('NGA033018')" xr:uid="{B6D48AD1-D1FA-4819-8512-D53B1EBCA11B}"/>
    <hyperlink ref="T703" r:id="rId115" display="javascript:sym('NGA033017')" xr:uid="{3F48C247-C618-4912-808F-9A4D63D17967}"/>
    <hyperlink ref="T702" r:id="rId116" display="javascript:sym('NGA033016')" xr:uid="{137BA0D0-48B2-4D50-904D-426B3769AAD0}"/>
    <hyperlink ref="T701" r:id="rId117" display="javascript:sym('NGA033015')" xr:uid="{6D05EBDD-77C6-41A0-9E47-049CB5E432DA}"/>
    <hyperlink ref="T700" r:id="rId118" display="javascript:sym('NGA033014')" xr:uid="{A5CF26D2-9F39-4889-BF91-90593E2E724F}"/>
    <hyperlink ref="T699" r:id="rId119" display="javascript:sym('NGA033013')" xr:uid="{CC3C885B-F592-478B-A9C3-9D8FF91E8CC7}"/>
    <hyperlink ref="T698" r:id="rId120" display="javascript:sym('NGA033012')" xr:uid="{A896A7D5-0BB1-4418-A761-71653410C6E3}"/>
    <hyperlink ref="T697" r:id="rId121" display="javascript:sym('NGA033011')" xr:uid="{C2CB6C2B-C7D5-4C0A-81C4-EF25441CBAAD}"/>
    <hyperlink ref="T696" r:id="rId122" display="javascript:sym('NGA033010')" xr:uid="{CBCDC36C-09E0-4677-A8D2-9BCCFFCE7234}"/>
    <hyperlink ref="T695" r:id="rId123" display="javascript:sym('NGA033009')" xr:uid="{A120E15A-4401-4999-B368-348FEB9B2D95}"/>
    <hyperlink ref="T694" r:id="rId124" display="javascript:sym('NGA033008')" xr:uid="{AFE11683-E5F8-4966-B308-A35E79660F6B}"/>
    <hyperlink ref="T693" r:id="rId125" display="javascript:sym('NGA033007')" xr:uid="{C7C22F6D-AF2B-456B-B462-761D9053AAB5}"/>
    <hyperlink ref="T692" r:id="rId126" display="javascript:sym('NGA033006')" xr:uid="{D40A08A2-399E-4669-856D-D150E7368789}"/>
    <hyperlink ref="T691" r:id="rId127" display="javascript:sym('NGA033005')" xr:uid="{3E0EB848-74BA-4414-8C5F-184CD46A519B}"/>
    <hyperlink ref="T690" r:id="rId128" display="javascript:sym('NGA033004')" xr:uid="{6B228941-8224-4CDF-A5A6-74832A117228}"/>
    <hyperlink ref="T689" r:id="rId129" display="javascript:sym('NGA033003')" xr:uid="{BCA8A689-1D79-4041-800F-CF36C02697E7}"/>
    <hyperlink ref="T688" r:id="rId130" display="javascript:sym('NGA033002')" xr:uid="{F3ABDA95-2EA5-4AAF-9E01-C880E25C516A}"/>
    <hyperlink ref="T687" r:id="rId131" display="javascript:sym('NGA033001')" xr:uid="{3C4D305B-7DFE-475A-9AEB-5435DDE1888B}"/>
    <hyperlink ref="T686" r:id="rId132" display="javascript:sym('NGA032017')" xr:uid="{618F2289-5D83-43A7-A40B-381FC20CF62E}"/>
    <hyperlink ref="T685" r:id="rId133" display="javascript:sym('NGA032016')" xr:uid="{0D55FA50-24D8-4959-8DD1-863D2F176B37}"/>
    <hyperlink ref="T684" r:id="rId134" display="javascript:sym('NGA032015')" xr:uid="{DE3C4E16-454D-4B0C-8B4C-7943419D2BE7}"/>
    <hyperlink ref="T683" r:id="rId135" display="javascript:sym('NGA032014')" xr:uid="{00ED16D8-D9DA-462D-9ABE-25F941875B3D}"/>
    <hyperlink ref="T682" r:id="rId136" display="javascript:sym('NGA032013')" xr:uid="{824EFF98-BF46-4A85-B98D-6329B742AACC}"/>
    <hyperlink ref="T681" r:id="rId137" display="javascript:sym('NGA032012')" xr:uid="{55ACC0F1-7C0B-4367-B1D0-F4FDEBD0307F}"/>
    <hyperlink ref="T680" r:id="rId138" display="javascript:sym('NGA032011')" xr:uid="{0B9EC93D-C4FB-4016-AB7B-E6243143DA54}"/>
    <hyperlink ref="T679" r:id="rId139" display="javascript:sym('NGA032010')" xr:uid="{79319675-F0DE-4B60-8D12-FBE97D308677}"/>
    <hyperlink ref="T678" r:id="rId140" display="javascript:sym('NGA032009')" xr:uid="{1783E309-FAC1-4927-A3AB-DF70E5FB9D5E}"/>
    <hyperlink ref="T677" r:id="rId141" display="javascript:sym('NGA032008')" xr:uid="{FCF1D768-ACBB-485C-93FF-EB7D6D16238B}"/>
    <hyperlink ref="T676" r:id="rId142" display="javascript:sym('NGA032007')" xr:uid="{88319C06-C2A1-4C98-953B-F9AFFF96CFBE}"/>
    <hyperlink ref="T675" r:id="rId143" display="javascript:sym('NGA032006')" xr:uid="{784E5B20-2624-4987-ACD0-B46F71762C48}"/>
    <hyperlink ref="T674" r:id="rId144" display="javascript:sym('NGA032005')" xr:uid="{4C7D6613-814D-422B-B5C3-4116EA26842B}"/>
    <hyperlink ref="T673" r:id="rId145" display="javascript:sym('NGA032004')" xr:uid="{8AAF59A4-1C91-461B-B251-B147C014D63A}"/>
    <hyperlink ref="T672" r:id="rId146" display="javascript:sym('NGA032003')" xr:uid="{3FD89C2B-228F-4CD0-A1EB-D96A33D530A3}"/>
    <hyperlink ref="T671" r:id="rId147" display="javascript:sym('NGA032002')" xr:uid="{F5540DFB-B84A-414D-8EB7-EE9DD144C703}"/>
    <hyperlink ref="T670" r:id="rId148" display="javascript:sym('NGA032001')" xr:uid="{56ABF02C-5FB0-44B6-B444-688918BE77BA}"/>
    <hyperlink ref="T669" r:id="rId149" display="javascript:sym('NGA031033')" xr:uid="{A14C093C-F47B-428C-AE66-6DF6485E289F}"/>
    <hyperlink ref="T668" r:id="rId150" display="javascript:sym('NGA031032')" xr:uid="{861C238B-753F-40A0-B739-94F7EE75BD15}"/>
    <hyperlink ref="T667" r:id="rId151" display="javascript:sym('NGA031031')" xr:uid="{2F59DFF9-D1F3-4CB8-9BFC-C634AFD502AB}"/>
    <hyperlink ref="T666" r:id="rId152" display="javascript:sym('NGA031030')" xr:uid="{2E053703-844C-4699-904B-7A0E2D52356F}"/>
    <hyperlink ref="T665" r:id="rId153" display="javascript:sym('NGA031029')" xr:uid="{6CB63BE5-3DF0-4A6C-BEE0-C7076B9D5AB5}"/>
    <hyperlink ref="T664" r:id="rId154" display="javascript:sym('NGA031028')" xr:uid="{8F9D0117-16BA-4B78-9561-E57A8B1D928A}"/>
    <hyperlink ref="T663" r:id="rId155" display="javascript:sym('NGA031027')" xr:uid="{89C504C3-32ED-4278-B065-E1C4E253A40E}"/>
    <hyperlink ref="T662" r:id="rId156" display="javascript:sym('NGA031026')" xr:uid="{4BEF431A-1AC6-4D1B-87F8-5EF44CD62DE8}"/>
    <hyperlink ref="T661" r:id="rId157" display="javascript:sym('NGA031025')" xr:uid="{FD468BFF-86CB-4815-A648-83C31AA57F06}"/>
    <hyperlink ref="T660" r:id="rId158" display="javascript:sym('NGA031024')" xr:uid="{37FE12FE-699A-43E8-8D43-0A219746A4B6}"/>
    <hyperlink ref="T659" r:id="rId159" display="javascript:sym('NGA031023')" xr:uid="{3A882E82-7A22-4C77-A650-190952DE4126}"/>
    <hyperlink ref="T658" r:id="rId160" display="javascript:sym('NGA031022')" xr:uid="{56C243C4-CC37-4AF7-9B2F-7C8AD5189324}"/>
    <hyperlink ref="T657" r:id="rId161" display="javascript:sym('NGA031021')" xr:uid="{87478C2C-65E0-44AF-B8F1-181882FF3339}"/>
    <hyperlink ref="T656" r:id="rId162" display="javascript:sym('NGA031020')" xr:uid="{FC73E2CB-0224-4CF3-A7A0-9AC37FBD88A9}"/>
    <hyperlink ref="T655" r:id="rId163" display="javascript:sym('NGA031019')" xr:uid="{F1C9965B-CF1C-4CE1-B99B-B50EAFD01CAC}"/>
    <hyperlink ref="T654" r:id="rId164" display="javascript:sym('NGA031018')" xr:uid="{A70FF70E-4DC0-4501-9DEA-4DF5A942C34B}"/>
    <hyperlink ref="T653" r:id="rId165" display="javascript:sym('NGA031017')" xr:uid="{DECA8059-875D-433C-A503-192EF209FFC2}"/>
    <hyperlink ref="T652" r:id="rId166" display="javascript:sym('NGA031016')" xr:uid="{4842C28B-5C1D-4063-AAC2-C3A4F028ED5E}"/>
    <hyperlink ref="T651" r:id="rId167" display="javascript:sym('NGA031015')" xr:uid="{7D0DD9A7-E5F4-4256-B382-29479D9C2605}"/>
    <hyperlink ref="T650" r:id="rId168" display="javascript:sym('NGA031014')" xr:uid="{949A8FA9-4447-4793-8BD1-997907A1A59F}"/>
    <hyperlink ref="T649" r:id="rId169" display="javascript:sym('NGA031013')" xr:uid="{9815F777-1B76-46F8-9B93-2F5EC7CE54D6}"/>
    <hyperlink ref="T648" r:id="rId170" display="javascript:sym('NGA031012')" xr:uid="{724BFB2D-0ED4-42F3-8526-D222CC159B50}"/>
    <hyperlink ref="T647" r:id="rId171" display="javascript:sym('NGA031011')" xr:uid="{8BB0F4B4-0BB7-4F6A-BE62-7386316BAE1C}"/>
    <hyperlink ref="T646" r:id="rId172" display="javascript:sym('NGA031010')" xr:uid="{96A4A596-5B80-4197-B1B0-EA014C4D88C5}"/>
    <hyperlink ref="T645" r:id="rId173" display="javascript:sym('NGA031009')" xr:uid="{448BB9D4-520C-4AD7-ADEF-F05647B71134}"/>
    <hyperlink ref="T644" r:id="rId174" display="javascript:sym('NGA031008')" xr:uid="{00B65DBA-122D-4A4E-85DA-E027785E1335}"/>
    <hyperlink ref="T643" r:id="rId175" display="javascript:sym('NGA031007')" xr:uid="{3AE52173-5742-41D2-88CE-9AF5646F6099}"/>
    <hyperlink ref="T642" r:id="rId176" display="javascript:sym('NGA031006')" xr:uid="{0723FA45-5895-479D-B1F9-2B05C1723109}"/>
    <hyperlink ref="T641" r:id="rId177" display="javascript:sym('NGA031005')" xr:uid="{D1EEF331-95B3-4C9E-859B-DDA843BBE0EB}"/>
    <hyperlink ref="T640" r:id="rId178" display="javascript:sym('NGA031004')" xr:uid="{E3895008-D1C4-4F05-BA08-485029F3AF48}"/>
    <hyperlink ref="T639" r:id="rId179" display="javascript:sym('NGA031003')" xr:uid="{96CF9B0F-D0C4-4608-AA59-554B604001CA}"/>
    <hyperlink ref="T638" r:id="rId180" display="javascript:sym('NGA031002')" xr:uid="{B4F4A487-AB6E-4515-9465-240685A3AB53}"/>
    <hyperlink ref="T637" r:id="rId181" display="javascript:sym('NGA031001')" xr:uid="{42B45F8F-20EF-4263-89ED-2DCC670DA202}"/>
    <hyperlink ref="T636" r:id="rId182" display="javascript:sym('NGA030030')" xr:uid="{774D3214-60A3-49A2-846F-AC7D1D46576F}"/>
    <hyperlink ref="T635" r:id="rId183" display="javascript:sym('NGA030029')" xr:uid="{7E83C4FA-8F31-4970-9135-6F9575E5A055}"/>
    <hyperlink ref="T634" r:id="rId184" display="javascript:sym('NGA030028')" xr:uid="{454AFC1D-88A7-4CF1-9297-1A4950159F95}"/>
    <hyperlink ref="T633" r:id="rId185" display="javascript:sym('NGA030027')" xr:uid="{C4D3370F-A111-42E9-A335-0E7655C77C99}"/>
    <hyperlink ref="T632" r:id="rId186" display="javascript:sym('NGA030026')" xr:uid="{3B0521B4-6E57-4B71-AFE8-CCD27332859D}"/>
    <hyperlink ref="T631" r:id="rId187" display="javascript:sym('NGA030025')" xr:uid="{D31DF528-02D1-46FE-AA42-3EE5E44DEE47}"/>
    <hyperlink ref="T630" r:id="rId188" display="javascript:sym('NGA030024')" xr:uid="{8C417D98-6ABF-467E-B90E-75F41739A98B}"/>
    <hyperlink ref="T629" r:id="rId189" display="javascript:sym('NGA030023')" xr:uid="{9F80DD11-0746-4F83-9C99-DA737784CBA0}"/>
    <hyperlink ref="T628" r:id="rId190" display="javascript:sym('NGA030022')" xr:uid="{901D72F0-0887-458B-BB3B-ABCA44268D67}"/>
    <hyperlink ref="T627" r:id="rId191" display="javascript:sym('NGA030021')" xr:uid="{795E5BA0-EA0B-4B16-AC7B-B649CE61F8EC}"/>
    <hyperlink ref="T626" r:id="rId192" display="javascript:sym('NGA030020')" xr:uid="{F9662E9F-2E80-4212-8CA5-0BFFBFA5134E}"/>
    <hyperlink ref="T625" r:id="rId193" display="javascript:sym('NGA030019')" xr:uid="{7A1E1A8D-0BE2-4896-B91D-1C03234063EB}"/>
    <hyperlink ref="T624" r:id="rId194" display="javascript:sym('NGA030018')" xr:uid="{6442B8C8-D806-4839-B5DD-683CA167566D}"/>
    <hyperlink ref="T623" r:id="rId195" display="javascript:sym('NGA030017')" xr:uid="{DD2186BC-ED1A-43C2-B7C4-F0A50D5AD510}"/>
    <hyperlink ref="T622" r:id="rId196" display="javascript:sym('NGA030014')" xr:uid="{F40DCF8B-7526-4581-A91B-F9E877B83A39}"/>
    <hyperlink ref="T621" r:id="rId197" display="javascript:sym('NGA030013')" xr:uid="{06933462-77E7-4380-8C88-CF8A60824360}"/>
    <hyperlink ref="T620" r:id="rId198" display="javascript:sym('NGA030016')" xr:uid="{7AE86ED7-D966-4544-ADDA-CBF72AEA863C}"/>
    <hyperlink ref="T619" r:id="rId199" display="javascript:sym('NGA030012')" xr:uid="{CE5910D4-3FB8-44AD-B5ED-DE12779D8DC2}"/>
    <hyperlink ref="T618" r:id="rId200" display="javascript:sym('NGA030015')" xr:uid="{B6ABCBFE-5E86-4AB5-B9F3-6D761E87DE5A}"/>
    <hyperlink ref="T617" r:id="rId201" display="javascript:sym('NGA030011')" xr:uid="{8618B581-8851-4A8C-9740-7E090F4E7775}"/>
    <hyperlink ref="T616" r:id="rId202" display="javascript:sym('NGA030010')" xr:uid="{C6623D42-6BB6-42A3-AFF9-EAD4EE19A2A4}"/>
    <hyperlink ref="T615" r:id="rId203" display="javascript:sym('NGA030009')" xr:uid="{B64047EE-A36C-4213-9C62-1C9EE8E370DF}"/>
    <hyperlink ref="T614" r:id="rId204" display="javascript:sym('NGA030008')" xr:uid="{9842AEF7-7720-448F-85F3-3F92BB80E851}"/>
    <hyperlink ref="T613" r:id="rId205" display="javascript:sym('NGA030007')" xr:uid="{AA927C9D-707A-4D85-86D5-AB357E10C2E9}"/>
    <hyperlink ref="T612" r:id="rId206" display="javascript:sym('NGA030006')" xr:uid="{A0531B41-95F3-4CE2-90A6-463AF643496A}"/>
    <hyperlink ref="T611" r:id="rId207" display="javascript:sym('NGA030005')" xr:uid="{1BAC8B71-938A-42D3-91FF-8625EF5A99D3}"/>
    <hyperlink ref="T610" r:id="rId208" display="javascript:sym('NGA030004')" xr:uid="{C25E185A-4428-40F4-A604-134F377A2EB9}"/>
    <hyperlink ref="T609" r:id="rId209" display="javascript:sym('NGA030003')" xr:uid="{2D13E12B-3F7E-4E97-93E0-3A6B907A6D87}"/>
    <hyperlink ref="T608" r:id="rId210" display="javascript:sym('NGA030002')" xr:uid="{B08F9196-A38B-427E-9580-67D6DA315E71}"/>
    <hyperlink ref="T607" r:id="rId211" display="javascript:sym('NGA030001')" xr:uid="{F2A71E62-C431-4FE0-9F39-FAA10B1F7BBE}"/>
    <hyperlink ref="T606" r:id="rId212" display="javascript:sym('NGA029018')" xr:uid="{A68A085B-5127-4847-9BA3-B36ADD17F9F1}"/>
    <hyperlink ref="T605" r:id="rId213" display="javascript:sym('NGA029017')" xr:uid="{E1672435-DDCA-41D0-B952-F74C2689ED41}"/>
    <hyperlink ref="T604" r:id="rId214" display="javascript:sym('NGA029016')" xr:uid="{6B5EC01F-990C-4BD0-84C6-C75C818F2D34}"/>
    <hyperlink ref="T603" r:id="rId215" display="javascript:sym('NGA029015')" xr:uid="{2AE5AA9B-F1DC-40EB-97BF-3F059A9F296C}"/>
    <hyperlink ref="T602" r:id="rId216" display="javascript:sym('NGA029014')" xr:uid="{1AA14CA5-40FD-4753-8BBC-AB22BCA9B6BC}"/>
    <hyperlink ref="T601" r:id="rId217" display="javascript:sym('NGA029013')" xr:uid="{CF8C7619-D254-4F90-B1DF-FD60D6B89EC9}"/>
    <hyperlink ref="T600" r:id="rId218" display="javascript:sym('NGA029012')" xr:uid="{3A088759-0F24-4D46-AC79-4E140CD123EB}"/>
    <hyperlink ref="T599" r:id="rId219" display="javascript:sym('NGA029011')" xr:uid="{59FBA8EF-6D7A-410C-BE3A-8767E47EB8D3}"/>
    <hyperlink ref="T598" r:id="rId220" display="javascript:sym('NGA029010')" xr:uid="{D39DF199-CED4-4A07-BFA2-C9606BC8FC5D}"/>
    <hyperlink ref="T597" r:id="rId221" display="javascript:sym('NGA029009')" xr:uid="{23AEE935-14DB-4A24-8B6E-57DD3C219BEF}"/>
    <hyperlink ref="T596" r:id="rId222" display="javascript:sym('NGA029008')" xr:uid="{1F620E21-3B56-4B74-8398-67CB11DA9179}"/>
    <hyperlink ref="T595" r:id="rId223" display="javascript:sym('NGA029007')" xr:uid="{841B8FE4-41C2-4886-9764-CA299DF6B7AB}"/>
    <hyperlink ref="T594" r:id="rId224" display="javascript:sym('NGA029006')" xr:uid="{59B6E907-4AF7-49AB-BC2E-147E073225B7}"/>
    <hyperlink ref="T593" r:id="rId225" display="javascript:sym('NGA029005')" xr:uid="{FA072297-7F4C-469B-B31D-A68DB0DBDA3D}"/>
    <hyperlink ref="T592" r:id="rId226" display="javascript:sym('NGA029004')" xr:uid="{D0950364-FD39-43E7-9502-CF8A66A5E166}"/>
    <hyperlink ref="T591" r:id="rId227" display="javascript:sym('NGA029003')" xr:uid="{FC658255-A3E8-437A-B61C-B3661A1C452A}"/>
    <hyperlink ref="T590" r:id="rId228" display="javascript:sym('NGA029002')" xr:uid="{4E52D48C-5B56-4E92-8FE7-591AC8DDF1B6}"/>
    <hyperlink ref="T589" r:id="rId229" display="javascript:sym('NGA029001')" xr:uid="{D4C7EF48-0811-47A0-94B4-DD25E6E9F601}"/>
    <hyperlink ref="T588" r:id="rId230" display="javascript:sym('NGA028005')" xr:uid="{A94DD4F3-45DD-41ED-A9E4-EE2EEFBCEF7B}"/>
    <hyperlink ref="T587" r:id="rId231" display="javascript:sym('NGA028004')" xr:uid="{77F8F859-C00B-4CE1-8DCC-3B8834B1D745}"/>
    <hyperlink ref="T586" r:id="rId232" display="javascript:sym('NGA028020')" xr:uid="{C3375B3C-470C-4C9E-A939-E87B7CAB4F0F}"/>
    <hyperlink ref="T585" r:id="rId233" display="javascript:sym('NGA028019')" xr:uid="{B4D2867A-4436-4E55-BF1F-AA15C1ED27E6}"/>
    <hyperlink ref="T584" r:id="rId234" display="javascript:sym('NGA028018')" xr:uid="{385E9159-3A37-45D5-B123-5547DC1B0B65}"/>
    <hyperlink ref="T583" r:id="rId235" display="javascript:sym('NGA028017')" xr:uid="{1CA637E6-7FEB-4644-A406-90EB8A93A589}"/>
    <hyperlink ref="T582" r:id="rId236" display="javascript:sym('NGA028016')" xr:uid="{B1ADB238-AD00-40F8-AE0C-4AC62A1B469B}"/>
    <hyperlink ref="T581" r:id="rId237" display="javascript:sym('NGA028015')" xr:uid="{536F2A53-C802-4F9A-B2D5-3A66915FEA4F}"/>
    <hyperlink ref="T580" r:id="rId238" display="javascript:sym('NGA028014')" xr:uid="{A4E85574-4CDA-4912-8F0E-5E2039B7AB7D}"/>
    <hyperlink ref="T579" r:id="rId239" display="javascript:sym('NGA028013')" xr:uid="{AD2E001E-2675-4790-8EB5-AA507D7EFF5F}"/>
    <hyperlink ref="T578" r:id="rId240" display="javascript:sym('NGA028012')" xr:uid="{EC1BD5A3-DF12-474D-8D78-F775B9429148}"/>
    <hyperlink ref="T577" r:id="rId241" display="javascript:sym('NGA028011')" xr:uid="{1520112C-3DEE-47BA-B65A-AC7C07DD4A59}"/>
    <hyperlink ref="T576" r:id="rId242" display="javascript:sym('NGA028010')" xr:uid="{131B7794-C5D2-4F00-AE26-145367A43BE1}"/>
    <hyperlink ref="T575" r:id="rId243" display="javascript:sym('NGA028009')" xr:uid="{0EE5309D-B379-4A74-A59F-5EE6A929B691}"/>
    <hyperlink ref="T574" r:id="rId244" display="javascript:sym('NGA028008')" xr:uid="{6A70191D-7E04-40AE-A6C9-93A62CBA2187}"/>
    <hyperlink ref="T573" r:id="rId245" display="javascript:sym('NGA028007')" xr:uid="{F3F92A21-739D-4E9D-81BD-DF2DC4240C52}"/>
    <hyperlink ref="T572" r:id="rId246" display="javascript:sym('NGA028006')" xr:uid="{D7A44435-D8D6-4E65-BCB9-646C06D7C379}"/>
    <hyperlink ref="T571" r:id="rId247" display="javascript:sym('NGA028003')" xr:uid="{E0B21BD3-275F-4A50-A57E-897F5CF84FDD}"/>
    <hyperlink ref="T570" r:id="rId248" display="javascript:sym('NGA028002')" xr:uid="{FB449DCE-3AC3-4119-BF8B-1E2AAA5E3D8A}"/>
    <hyperlink ref="T569" r:id="rId249" display="javascript:sym('NGA028001')" xr:uid="{7823D251-8FA5-49F0-810E-6DFAD4F290B6}"/>
    <hyperlink ref="T568" r:id="rId250" display="javascript:sym('NGA027025')" xr:uid="{EB121CA0-F969-46D4-8E72-751C196F34D4}"/>
    <hyperlink ref="T567" r:id="rId251" display="javascript:sym('NGA027024')" xr:uid="{E641C8A0-5518-450E-A49D-E574367AB10E}"/>
    <hyperlink ref="T566" r:id="rId252" display="javascript:sym('NGA027023')" xr:uid="{0A39D722-C7EA-4613-807E-119A12FE4C5E}"/>
    <hyperlink ref="T565" r:id="rId253" display="javascript:sym('NGA027022')" xr:uid="{7AF71A3D-AAA7-4D39-AC66-6D7AC1634E60}"/>
    <hyperlink ref="T564" r:id="rId254" display="javascript:sym('NGA027021')" xr:uid="{701776D9-FB21-4DA5-9363-CA22DB7789C9}"/>
    <hyperlink ref="T563" r:id="rId255" display="javascript:sym('NGA027020')" xr:uid="{154B2274-C823-4799-B046-D4EAEF717CC4}"/>
    <hyperlink ref="T562" r:id="rId256" display="javascript:sym('NGA027019')" xr:uid="{5E6D8559-2505-41F7-B58C-627A71943BF6}"/>
    <hyperlink ref="T561" r:id="rId257" display="javascript:sym('NGA027018')" xr:uid="{E74C30C0-E50F-46AD-A1E8-81F5263F7C1C}"/>
    <hyperlink ref="T560" r:id="rId258" display="javascript:sym('NGA027017')" xr:uid="{B5375EB6-E228-48D3-9DD9-77BC7E997EBA}"/>
    <hyperlink ref="T559" r:id="rId259" display="javascript:sym('NGA027016')" xr:uid="{DF3900E5-94EC-45E8-807E-90E0890D1ABB}"/>
    <hyperlink ref="T558" r:id="rId260" display="javascript:sym('NGA027015')" xr:uid="{3B4DD628-F220-46C4-BF1C-892BE0067EEE}"/>
    <hyperlink ref="T557" r:id="rId261" display="javascript:sym('NGA027014')" xr:uid="{F2E07E8F-0BA0-4953-B9D4-60FEE9DC0933}"/>
    <hyperlink ref="T556" r:id="rId262" display="javascript:sym('NGA027013')" xr:uid="{85F6B716-46D7-4FBF-B174-8FA64E44508A}"/>
    <hyperlink ref="T555" r:id="rId263" display="javascript:sym('NGA027012')" xr:uid="{81826A6A-0B04-4ACB-8572-6D5735160203}"/>
    <hyperlink ref="T554" r:id="rId264" display="javascript:sym('NGA027011')" xr:uid="{D53E2370-FC01-44F2-9B5E-942ADD6088B0}"/>
    <hyperlink ref="T553" r:id="rId265" display="javascript:sym('NGA027010')" xr:uid="{0D2D3A89-862D-4B99-8B55-D435A4424667}"/>
    <hyperlink ref="T552" r:id="rId266" display="javascript:sym('NGA027009')" xr:uid="{4B531DE7-5531-4A20-8F15-8C4436E7BB02}"/>
    <hyperlink ref="T551" r:id="rId267" display="javascript:sym('NGA027008')" xr:uid="{2B19E69E-2D92-437F-966C-C2E9E724D569}"/>
    <hyperlink ref="T550" r:id="rId268" display="javascript:sym('NGA027007')" xr:uid="{170324BC-7A2C-47CA-9ED2-6EF46D6B9695}"/>
    <hyperlink ref="T549" r:id="rId269" display="javascript:sym('NGA027006')" xr:uid="{816E7C2E-06B7-4FF4-B1A9-F1B725EA214C}"/>
    <hyperlink ref="T548" r:id="rId270" display="javascript:sym('NGA027005')" xr:uid="{BD08B3BC-91EB-45F9-AA82-3858FB03A809}"/>
    <hyperlink ref="T547" r:id="rId271" display="javascript:sym('NGA027004')" xr:uid="{058A255B-85B9-4FFE-9AE5-682F9101C486}"/>
    <hyperlink ref="T546" r:id="rId272" display="javascript:sym('NGA027003')" xr:uid="{15D746D5-A456-47B4-A9EF-B7F5EF5EF64A}"/>
    <hyperlink ref="T545" r:id="rId273" display="javascript:sym('NGA027002')" xr:uid="{1CBEC56E-EC97-4ED0-8CCA-E8B0191866C1}"/>
    <hyperlink ref="T544" r:id="rId274" display="javascript:sym('NGA027001')" xr:uid="{E5F9E233-FE39-4988-9526-F6EDC275E5B0}"/>
    <hyperlink ref="T543" r:id="rId275" display="javascript:sym('NGA026013')" xr:uid="{DB4254E1-AC03-453F-A588-E3D24EA719BC}"/>
    <hyperlink ref="T542" r:id="rId276" display="javascript:sym('NGA026012')" xr:uid="{506F1704-6AA7-43E2-BCA0-4E8A362A4A57}"/>
    <hyperlink ref="T541" r:id="rId277" display="javascript:sym('NGA026011')" xr:uid="{C9B2E00D-2082-4566-862B-A53ECD75432F}"/>
    <hyperlink ref="T540" r:id="rId278" display="javascript:sym('NGA026010')" xr:uid="{E766D80A-3876-438D-88CF-AFFDF3AC2B2C}"/>
    <hyperlink ref="T539" r:id="rId279" display="javascript:sym('NGA026009')" xr:uid="{FBEBA825-AB00-4CFC-9F7F-DBFF79A0D11B}"/>
    <hyperlink ref="T538" r:id="rId280" display="javascript:sym('NGA026008')" xr:uid="{83CED1C7-F39E-4787-BF15-CE8D6849EAE4}"/>
    <hyperlink ref="T537" r:id="rId281" display="javascript:sym('NGA026007')" xr:uid="{99C43654-3561-4588-BCB4-BAA1C5F60A1F}"/>
    <hyperlink ref="T536" r:id="rId282" display="javascript:sym('NGA026006')" xr:uid="{F5190A60-ECEC-4D2F-900B-0E1F59513BC2}"/>
    <hyperlink ref="T535" r:id="rId283" display="javascript:sym('NGA026005')" xr:uid="{C2704554-99EB-4C31-9CFF-570E03D4CADC}"/>
    <hyperlink ref="T534" r:id="rId284" display="javascript:sym('NGA026004')" xr:uid="{6222FB99-5C3A-4462-8B37-F23B959CBE50}"/>
    <hyperlink ref="T533" r:id="rId285" display="javascript:sym('NGA026003')" xr:uid="{CFF0C44D-290A-4DC9-BF8D-73DB76242AFA}"/>
    <hyperlink ref="T532" r:id="rId286" display="javascript:sym('NGA026002')" xr:uid="{BB42E7CD-D1A5-4E15-86B4-E145E3A92B34}"/>
    <hyperlink ref="T531" r:id="rId287" display="javascript:sym('NGA026001')" xr:uid="{8748485A-12E0-4D1E-9C5B-2B1ACC8CBABC}"/>
    <hyperlink ref="T530" r:id="rId288" display="javascript:sym('NGA025020')" xr:uid="{25C17C6B-37BB-401A-BFD3-34A03C626B15}"/>
    <hyperlink ref="T529" r:id="rId289" display="javascript:sym('NGA025019')" xr:uid="{0EFCCA92-9297-4F55-BF4B-A0D563EF1632}"/>
    <hyperlink ref="T528" r:id="rId290" display="javascript:sym('NGA025018')" xr:uid="{26AA4FA9-D58E-4492-B989-04171B38CBCC}"/>
    <hyperlink ref="T527" r:id="rId291" display="javascript:sym('NGA025017')" xr:uid="{BC79CAF4-CA55-48DE-B02F-95FEA9399215}"/>
    <hyperlink ref="T526" r:id="rId292" display="javascript:sym('NGA025016')" xr:uid="{1A84EC2A-DC4E-40D6-9C00-478E6C37709A}"/>
    <hyperlink ref="T525" r:id="rId293" display="javascript:sym('NGA025015')" xr:uid="{9844D984-5464-435A-86EF-A446A98DE3D6}"/>
    <hyperlink ref="T524" r:id="rId294" display="javascript:sym('NGA025014')" xr:uid="{2DEF112F-1975-4799-A48C-F60A5020AE26}"/>
    <hyperlink ref="T523" r:id="rId295" display="javascript:sym('NGA025013')" xr:uid="{A3202905-3EC5-49FF-A0E8-7010F60B024C}"/>
    <hyperlink ref="T522" r:id="rId296" display="javascript:sym('NGA025012')" xr:uid="{6D706CD6-BF48-4908-A930-070B73473CDA}"/>
    <hyperlink ref="T521" r:id="rId297" display="javascript:sym('NGA025011')" xr:uid="{810F822F-36E6-4713-9338-50ACD73F7735}"/>
    <hyperlink ref="T520" r:id="rId298" display="javascript:sym('NGA025010')" xr:uid="{EA39BD87-660A-4610-812E-D78DB9EF6DDF}"/>
    <hyperlink ref="T519" r:id="rId299" display="javascript:sym('NGA025009')" xr:uid="{5C12346F-6681-41C8-A80C-B3F785B04FB3}"/>
    <hyperlink ref="T518" r:id="rId300" display="javascript:sym('NGA025008')" xr:uid="{EC211148-796D-4841-983D-A131543492E6}"/>
    <hyperlink ref="T517" r:id="rId301" display="javascript:sym('NGA025007')" xr:uid="{B61B8F4B-B765-4C13-941E-CCBEE3CDE5A6}"/>
    <hyperlink ref="T516" r:id="rId302" display="javascript:sym('NGA025006')" xr:uid="{20327C18-3420-426F-AC4D-23EB303068F9}"/>
    <hyperlink ref="T515" r:id="rId303" display="javascript:sym('NGA025005')" xr:uid="{729486D1-05D0-4A9F-96F4-06F9D32D4587}"/>
    <hyperlink ref="T514" r:id="rId304" display="javascript:sym('NGA025004')" xr:uid="{49A22B2E-7977-4ACC-A08E-7E3B8852A456}"/>
    <hyperlink ref="T513" r:id="rId305" display="javascript:sym('NGA025003')" xr:uid="{E7AFFCA3-272C-41F7-B5AD-FBAD9FDE1128}"/>
    <hyperlink ref="T512" r:id="rId306" display="javascript:sym('NGA025002')" xr:uid="{185B61CA-EBB9-49B8-99FB-D3842BCBA31D}"/>
    <hyperlink ref="T511" r:id="rId307" display="javascript:sym('NGA025001')" xr:uid="{BEA0DEA9-7A3B-4750-9F88-1344CD8AB349}"/>
    <hyperlink ref="T510" r:id="rId308" display="javascript:sym('NGA024016')" xr:uid="{7D6A75AC-7C6A-4BFB-8299-905F1080BFD2}"/>
    <hyperlink ref="T509" r:id="rId309" display="javascript:sym('NGA024015')" xr:uid="{DE8418DF-9569-4BDC-B993-191EF11C0129}"/>
    <hyperlink ref="T508" r:id="rId310" display="javascript:sym('NGA024014')" xr:uid="{58EFB53E-9DCA-496E-964D-8CDC521BF58B}"/>
    <hyperlink ref="T507" r:id="rId311" display="javascript:sym('NGA024013')" xr:uid="{877B149A-5FC9-4181-99B5-19ABC0B76746}"/>
    <hyperlink ref="T506" r:id="rId312" display="javascript:sym('NGA024012')" xr:uid="{35B58D02-C955-4306-8624-B7145558F389}"/>
    <hyperlink ref="T505" r:id="rId313" display="javascript:sym('NGA024011')" xr:uid="{BDA72E8F-7016-4AE7-908D-0F22A6F4F638}"/>
    <hyperlink ref="T504" r:id="rId314" display="javascript:sym('NGA024010')" xr:uid="{AC96D37E-9443-4611-AB8D-2C347C6B9A28}"/>
    <hyperlink ref="T503" r:id="rId315" display="javascript:sym('NGA024009')" xr:uid="{2A008958-2ECD-46B6-84D9-A64956F2980C}"/>
    <hyperlink ref="T502" r:id="rId316" display="javascript:sym('NGA024008')" xr:uid="{DB809CBA-6462-432D-B43C-5A47947BBDAC}"/>
    <hyperlink ref="T501" r:id="rId317" display="javascript:sym('NGA024007')" xr:uid="{9EC99221-BFBA-4370-B048-FDE90DCB4358}"/>
    <hyperlink ref="T500" r:id="rId318" display="javascript:sym('NGA024006')" xr:uid="{7D1C3823-1939-45DB-B4C2-99F08CF61EC1}"/>
    <hyperlink ref="T499" r:id="rId319" display="javascript:sym('NGA024005')" xr:uid="{B4AD4E85-CBA9-4088-A956-8F3F900B0632}"/>
    <hyperlink ref="T498" r:id="rId320" display="javascript:sym('NGA024004')" xr:uid="{5ACEEC01-3ACC-46FE-89E4-9914B8E2BF00}"/>
    <hyperlink ref="T497" r:id="rId321" display="javascript:sym('NGA024003')" xr:uid="{E7831455-12AF-41B9-BD16-7D3F8BF13ABB}"/>
    <hyperlink ref="T496" r:id="rId322" display="javascript:sym('NGA024002')" xr:uid="{85A43FF5-38DD-4A68-ACF0-1EF81337AE74}"/>
    <hyperlink ref="T495" r:id="rId323" display="javascript:sym('NGA024001')" xr:uid="{78975D6E-9A38-4F4E-A396-537737A3C931}"/>
    <hyperlink ref="T494" r:id="rId324" display="javascript:sym('NGA023021')" xr:uid="{1FE8BE20-A25A-4A42-89B9-F3A32914356D}"/>
    <hyperlink ref="T493" r:id="rId325" display="javascript:sym('NGA023020')" xr:uid="{D85D3A13-7EEE-49AD-AD63-69D6A13FB77D}"/>
    <hyperlink ref="T492" r:id="rId326" display="javascript:sym('NGA023019')" xr:uid="{13B874AC-FF60-4D85-9C1F-5675F266E97A}"/>
    <hyperlink ref="T491" r:id="rId327" display="javascript:sym('NGA023018')" xr:uid="{CBD2EE8E-DED8-4917-9141-C23F8815C9C5}"/>
    <hyperlink ref="T490" r:id="rId328" display="javascript:sym('NGA023017')" xr:uid="{76650064-CBD6-415F-AA6A-DB694DDC6989}"/>
    <hyperlink ref="T489" r:id="rId329" display="javascript:sym('NGA023016')" xr:uid="{574DF037-95F1-4138-B32A-FED0634229CB}"/>
    <hyperlink ref="T488" r:id="rId330" display="javascript:sym('NGA023015')" xr:uid="{C5299152-8D90-40A4-A0F5-4AC0D99506F6}"/>
    <hyperlink ref="T487" r:id="rId331" display="javascript:sym('NGA023014')" xr:uid="{FA19C880-8166-47BF-BDF7-0A7E3822CE69}"/>
    <hyperlink ref="T486" r:id="rId332" display="javascript:sym('NGA023013')" xr:uid="{5259A7C0-11FA-4D98-9034-CF4B3F2B3E0B}"/>
    <hyperlink ref="T485" r:id="rId333" display="javascript:sym('NGA023012')" xr:uid="{3AF3403E-3C28-44AF-BC2A-FD217649283F}"/>
    <hyperlink ref="T484" r:id="rId334" display="javascript:sym('NGA023011')" xr:uid="{8406D310-5FED-4FEA-83DA-99CD48502027}"/>
    <hyperlink ref="T483" r:id="rId335" display="javascript:sym('NGA023010')" xr:uid="{D9610AA5-3596-4FD7-A882-37866CAED297}"/>
    <hyperlink ref="T482" r:id="rId336" display="javascript:sym('NGA023009')" xr:uid="{EAF2DB68-8B0D-4CC8-8816-B852EC8C474C}"/>
    <hyperlink ref="T481" r:id="rId337" display="javascript:sym('NGA023008')" xr:uid="{C12A7872-B015-4341-B33E-F300207B0DBD}"/>
    <hyperlink ref="T480" r:id="rId338" display="javascript:sym('NGA023007')" xr:uid="{85D662F3-8DD8-4268-B73C-B111908F37EC}"/>
    <hyperlink ref="T479" r:id="rId339" display="javascript:sym('NGA023006')" xr:uid="{E4E2F74D-FCD5-4EE3-842B-58D705AE3117}"/>
    <hyperlink ref="T478" r:id="rId340" display="javascript:sym('NGA023005')" xr:uid="{17014AC5-B2DD-484A-AEB8-52166523F962}"/>
    <hyperlink ref="T477" r:id="rId341" display="javascript:sym('NGA023004')" xr:uid="{35E06DBE-8EDB-41B5-83D2-AAE375659A53}"/>
    <hyperlink ref="T476" r:id="rId342" display="javascript:sym('NGA023003')" xr:uid="{2537B6A7-259E-4EA1-A195-EA7F4053305D}"/>
    <hyperlink ref="T475" r:id="rId343" display="javascript:sym('NGA023002')" xr:uid="{A9040953-CBB3-4242-8B27-6259200EEEFE}"/>
    <hyperlink ref="T474" r:id="rId344" display="javascript:sym('NGA023001')" xr:uid="{0DA44D93-C71B-4A92-A10C-9C1AFF916D7A}"/>
    <hyperlink ref="T473" r:id="rId345" display="javascript:sym('NGA022021')" xr:uid="{1F913425-0741-4352-84E3-B31B1ACA4A35}"/>
    <hyperlink ref="T472" r:id="rId346" display="javascript:sym('NGA022020')" xr:uid="{AE3615DE-A122-455B-8ACD-D87C2E2DFD45}"/>
    <hyperlink ref="T471" r:id="rId347" display="javascript:sym('NGA022019')" xr:uid="{9909B574-F598-44BE-B07E-F605BB44CA99}"/>
    <hyperlink ref="T470" r:id="rId348" display="javascript:sym('NGA022018')" xr:uid="{7D591B52-494E-47B5-8F05-EA17435E1694}"/>
    <hyperlink ref="T469" r:id="rId349" display="javascript:sym('NGA022017')" xr:uid="{98F46C1A-4D13-4627-BFE1-EC6F3FB64719}"/>
    <hyperlink ref="T468" r:id="rId350" display="javascript:sym('NGA022016')" xr:uid="{A5D35B36-6EFE-48A8-AB77-8CB9943C597B}"/>
    <hyperlink ref="T467" r:id="rId351" display="javascript:sym('NGA022015')" xr:uid="{E0CEDD02-F84B-433B-A883-45F573BC9611}"/>
    <hyperlink ref="T466" r:id="rId352" display="javascript:sym('NGA022014')" xr:uid="{03A98B3C-A646-493D-AD7F-3329C3639267}"/>
    <hyperlink ref="T465" r:id="rId353" display="javascript:sym('NGA022013')" xr:uid="{E842E797-E139-4B24-B90C-496B0CCFF993}"/>
    <hyperlink ref="T464" r:id="rId354" display="javascript:sym('NGA022012')" xr:uid="{9893B345-7021-4069-8E90-8B2FAF612617}"/>
    <hyperlink ref="T463" r:id="rId355" display="javascript:sym('NGA022011')" xr:uid="{405CBA13-9EFA-4B3F-9F31-44ED9149F401}"/>
    <hyperlink ref="T462" r:id="rId356" display="javascript:sym('NGA022010')" xr:uid="{8EA5EB89-EC76-4555-A41C-4F740FB8E91D}"/>
    <hyperlink ref="T461" r:id="rId357" display="javascript:sym('NGA022009')" xr:uid="{33A3CF60-83F5-4C3C-A752-752CE7838E1F}"/>
    <hyperlink ref="T460" r:id="rId358" display="javascript:sym('NGA022008')" xr:uid="{85A0E74A-C31C-4731-954B-9522520965EB}"/>
    <hyperlink ref="T459" r:id="rId359" display="javascript:sym('NGA022007')" xr:uid="{4C22D207-0D85-4F26-8057-3FA2BD04B145}"/>
    <hyperlink ref="T458" r:id="rId360" display="javascript:sym('NGA022006')" xr:uid="{E54403EE-8085-4121-BB26-101448071507}"/>
    <hyperlink ref="T457" r:id="rId361" display="javascript:sym('NGA022005')" xr:uid="{F257DADD-D9E3-4CA5-AA4B-B8B9E2ACF26C}"/>
    <hyperlink ref="T456" r:id="rId362" display="javascript:sym('NGA022004')" xr:uid="{AF89A040-83FC-4F54-AD70-67B0214A9948}"/>
    <hyperlink ref="T455" r:id="rId363" display="javascript:sym('NGA022003')" xr:uid="{F2BCFC1A-25E0-4108-8DEF-06F79F26906F}"/>
    <hyperlink ref="T454" r:id="rId364" display="javascript:sym('NGA022002')" xr:uid="{3EBA955A-F2A1-4656-AEA1-A64A83AC4E84}"/>
    <hyperlink ref="T453" r:id="rId365" display="javascript:sym('NGA022001')" xr:uid="{CC3996AA-F6F1-4AE1-A501-9653467BE14A}"/>
    <hyperlink ref="T452" r:id="rId366" display="javascript:sym('NGA021034')" xr:uid="{DA7763CC-E382-4E1E-BE0F-9058E37D4550}"/>
    <hyperlink ref="T451" r:id="rId367" display="javascript:sym('NGA021033')" xr:uid="{E25D4B02-8F74-4312-8245-4B25779FB4AA}"/>
    <hyperlink ref="T450" r:id="rId368" display="javascript:sym('NGA021032')" xr:uid="{8B4FC66C-DAA4-4D1A-B99C-4061D87316A8}"/>
    <hyperlink ref="T449" r:id="rId369" display="javascript:sym('NGA021031')" xr:uid="{CCE65264-64AC-424D-92EE-8260C0C8497A}"/>
    <hyperlink ref="T448" r:id="rId370" display="javascript:sym('NGA021030')" xr:uid="{95DED32E-814E-464F-ACD5-DB02B9828F11}"/>
    <hyperlink ref="T447" r:id="rId371" display="javascript:sym('NGA021029')" xr:uid="{A4237009-D7FE-4EE7-8AFA-2EB7902E7DD1}"/>
    <hyperlink ref="T446" r:id="rId372" display="javascript:sym('NGA021028')" xr:uid="{7B3E3D43-AE6E-4FC3-A2AB-7C8953445970}"/>
    <hyperlink ref="T445" r:id="rId373" display="javascript:sym('NGA021027')" xr:uid="{E40F176B-7775-4051-98FF-E60841C91666}"/>
    <hyperlink ref="T444" r:id="rId374" display="javascript:sym('NGA021026')" xr:uid="{BA4DE08C-3230-4A86-9D8D-A4EC15DBD729}"/>
    <hyperlink ref="T443" r:id="rId375" display="javascript:sym('NGA021025')" xr:uid="{DB35B1BF-38BA-424A-B28E-5B8D9A438922}"/>
    <hyperlink ref="T442" r:id="rId376" display="javascript:sym('NGA021024')" xr:uid="{C9D80552-65A3-4B4B-9FAA-587EC7065373}"/>
    <hyperlink ref="T441" r:id="rId377" display="javascript:sym('NGA021023')" xr:uid="{F49731E2-31B0-404A-BAA0-11FE3F3BE57F}"/>
    <hyperlink ref="T440" r:id="rId378" display="javascript:sym('NGA021022')" xr:uid="{BB6AA292-8958-4CBD-8968-2E61A49D0D43}"/>
    <hyperlink ref="T439" r:id="rId379" display="javascript:sym('NGA021021')" xr:uid="{FACD19A0-C502-4504-AD01-5E389D1A8CD3}"/>
    <hyperlink ref="T438" r:id="rId380" display="javascript:sym('NGA021020')" xr:uid="{2B295104-FEA8-47E6-86D9-9D9F27E34D68}"/>
    <hyperlink ref="T437" r:id="rId381" display="javascript:sym('NGA021019')" xr:uid="{C7CBC3E0-922F-429D-825F-D167829FB1A8}"/>
    <hyperlink ref="T436" r:id="rId382" display="javascript:sym('NGA021018')" xr:uid="{A59CF024-968B-4B15-90E9-B92CF041EBBA}"/>
    <hyperlink ref="T435" r:id="rId383" display="javascript:sym('NGA021017')" xr:uid="{74842C08-7832-4747-AFC2-AB01C4B79DD6}"/>
    <hyperlink ref="T434" r:id="rId384" display="javascript:sym('NGA021016')" xr:uid="{FDF28424-0AC2-4395-ABD5-212B14B9A204}"/>
    <hyperlink ref="T433" r:id="rId385" display="javascript:sym('NGA021015')" xr:uid="{696C415F-3A48-4EF6-A095-02BD3E6EE3D3}"/>
    <hyperlink ref="T432" r:id="rId386" display="javascript:sym('NGA021014')" xr:uid="{FC289EA1-A85E-4E32-9503-066FF59D2D77}"/>
    <hyperlink ref="T431" r:id="rId387" display="javascript:sym('NGA021013')" xr:uid="{835D1A5F-1433-4D4E-A606-85866F81A2C9}"/>
    <hyperlink ref="T430" r:id="rId388" display="javascript:sym('NGA021012')" xr:uid="{C8040B60-8A9D-4ED3-85A0-B88A7DE4938E}"/>
    <hyperlink ref="T429" r:id="rId389" display="javascript:sym('NGA021011')" xr:uid="{A35586B4-DA82-457E-84DF-6D05798376DB}"/>
    <hyperlink ref="T428" r:id="rId390" display="javascript:sym('NGA021010')" xr:uid="{2411AD3E-0F65-4C6E-979B-18403B75B3D9}"/>
    <hyperlink ref="T427" r:id="rId391" display="javascript:sym('NGA021007')" xr:uid="{25068A9E-70F5-4C95-86CB-AD60EBF9C8AF}"/>
    <hyperlink ref="T426" r:id="rId392" display="javascript:sym('NGA021009')" xr:uid="{FCB5E978-8271-4B66-A833-54AAD3A21D1C}"/>
    <hyperlink ref="T425" r:id="rId393" display="javascript:sym('NGA021008')" xr:uid="{49A746ED-31DB-41FF-BAFE-31ABE31B5DF4}"/>
    <hyperlink ref="T424" r:id="rId394" display="javascript:sym('NGA021006')" xr:uid="{5E40C184-3D15-47BF-8692-8F1CF661EFEC}"/>
    <hyperlink ref="T423" r:id="rId395" display="javascript:sym('NGA021005')" xr:uid="{25583BE4-6F00-4D0E-A4B5-A955B1E23EC9}"/>
    <hyperlink ref="T422" r:id="rId396" display="javascript:sym('NGA021004')" xr:uid="{BD8698DB-6F52-4004-B1E0-55F0783F6C98}"/>
    <hyperlink ref="T421" r:id="rId397" display="javascript:sym('NGA021003')" xr:uid="{327A8A4A-5EFA-4E15-8E13-80AEFB79303D}"/>
    <hyperlink ref="T420" r:id="rId398" display="javascript:sym('NGA021002')" xr:uid="{3AE15793-A83A-46D9-8623-4EA255C323C8}"/>
    <hyperlink ref="T419" r:id="rId399" display="javascript:sym('NGA021001')" xr:uid="{E798A40A-973E-4D8A-B1C2-C49AE9CA7A1A}"/>
    <hyperlink ref="T418" r:id="rId400" display="javascript:sym('NGA020044')" xr:uid="{BB0DDF61-3DCF-489E-8A89-5203A3C64F9B}"/>
    <hyperlink ref="T417" r:id="rId401" display="javascript:sym('NGA020043')" xr:uid="{FEB493F8-A62D-485C-98CB-12583AA72088}"/>
    <hyperlink ref="T416" r:id="rId402" display="javascript:sym('NGA020042')" xr:uid="{6E50F4E0-BB05-4590-A1EA-1E3125430400}"/>
    <hyperlink ref="T415" r:id="rId403" display="javascript:sym('NGA020041')" xr:uid="{28C2CC44-8F29-4B08-83C6-DE24970A7F4D}"/>
    <hyperlink ref="T414" r:id="rId404" display="javascript:sym('NGA020040')" xr:uid="{C5122D49-CF14-47CB-BB76-0C7414782C75}"/>
    <hyperlink ref="T413" r:id="rId405" display="javascript:sym('NGA020039')" xr:uid="{9496EB5F-7724-4317-9D62-CA3DDD88ABB7}"/>
    <hyperlink ref="T412" r:id="rId406" display="javascript:sym('NGA020038')" xr:uid="{3928C9E5-A2CE-417D-A96D-9F548723E815}"/>
    <hyperlink ref="T411" r:id="rId407" display="javascript:sym('NGA020037')" xr:uid="{BEC03E1C-B1AD-4CF9-B5D1-058AD5EEDEC3}"/>
    <hyperlink ref="T410" r:id="rId408" display="javascript:sym('NGA020036')" xr:uid="{827FF978-6819-4F5C-B636-7DB8BB5ED29C}"/>
    <hyperlink ref="T409" r:id="rId409" display="javascript:sym('NGA020035')" xr:uid="{271851EE-E3C3-4452-AFEC-E4C2837CF7DA}"/>
    <hyperlink ref="T408" r:id="rId410" display="javascript:sym('NGA020034')" xr:uid="{99A61542-3095-4E60-AE54-9B40BA9BF0BB}"/>
    <hyperlink ref="T407" r:id="rId411" display="javascript:sym('NGA020033')" xr:uid="{2670C7F4-1674-41C1-BBCC-0EFEEE38B8AC}"/>
    <hyperlink ref="T406" r:id="rId412" display="javascript:sym('NGA020032')" xr:uid="{FE4AABB5-E85F-41AF-BC69-D35683850FD7}"/>
    <hyperlink ref="T405" r:id="rId413" display="javascript:sym('NGA020031')" xr:uid="{A7501309-59A3-4AA9-888C-CB9507EDA6E6}"/>
    <hyperlink ref="T404" r:id="rId414" display="javascript:sym('NGA020030')" xr:uid="{5F4F1B14-1E10-4348-8089-70A662AD6C10}"/>
    <hyperlink ref="T403" r:id="rId415" display="javascript:sym('NGA020029')" xr:uid="{CD0B51CE-95C2-47BE-AA72-C09130540630}"/>
    <hyperlink ref="T402" r:id="rId416" display="javascript:sym('NGA020028')" xr:uid="{5402ACF9-9F68-4F0D-A7DE-9ACC806AC931}"/>
    <hyperlink ref="T401" r:id="rId417" display="javascript:sym('NGA020027')" xr:uid="{E5C52035-A40A-44CF-8233-48BB4BE92129}"/>
    <hyperlink ref="T400" r:id="rId418" display="javascript:sym('NGA020026')" xr:uid="{9704B2BF-CAA9-40BB-827F-0233A21BDDC5}"/>
    <hyperlink ref="T399" r:id="rId419" display="javascript:sym('NGA020025')" xr:uid="{48C0548B-BF48-4D13-A782-562C997112F0}"/>
    <hyperlink ref="T398" r:id="rId420" display="javascript:sym('NGA020024')" xr:uid="{9E67FB70-441E-46D0-9CEA-8629CA1EC878}"/>
    <hyperlink ref="T397" r:id="rId421" display="javascript:sym('NGA020023')" xr:uid="{CA9B3934-EE61-40EE-8E45-9D19DD319A8D}"/>
    <hyperlink ref="T396" r:id="rId422" display="javascript:sym('NGA020022')" xr:uid="{0F522E25-7262-4C52-AA28-364EDCEEA633}"/>
    <hyperlink ref="T395" r:id="rId423" display="javascript:sym('NGA020021')" xr:uid="{87F21D6C-FC53-431B-980D-F952721094E0}"/>
    <hyperlink ref="T394" r:id="rId424" display="javascript:sym('NGA020020')" xr:uid="{41A38F36-44E4-4100-924C-5DE1447E84A0}"/>
    <hyperlink ref="T393" r:id="rId425" display="javascript:sym('NGA020019')" xr:uid="{BED42ABD-BA58-4DF4-AAD4-9ECE95FB80DF}"/>
    <hyperlink ref="T392" r:id="rId426" display="javascript:sym('NGA020018')" xr:uid="{F45840ED-7F07-495B-ACE1-325400F8A2CD}"/>
    <hyperlink ref="T391" r:id="rId427" display="javascript:sym('NGA020017')" xr:uid="{35A917F6-D5CC-439A-BE1A-8465602E5B0F}"/>
    <hyperlink ref="T390" r:id="rId428" display="javascript:sym('NGA020016')" xr:uid="{6A435AB6-F0C5-4148-8BB6-55F8595DC9E0}"/>
    <hyperlink ref="T389" r:id="rId429" display="javascript:sym('NGA020015')" xr:uid="{910B0940-60F0-478A-A489-DA34CA152DF7}"/>
    <hyperlink ref="T388" r:id="rId430" display="javascript:sym('NGA020014')" xr:uid="{27EC8E17-F21F-41A7-8840-6B55AC628CE4}"/>
    <hyperlink ref="T387" r:id="rId431" display="javascript:sym('NGA020013')" xr:uid="{D1C77CB3-8D4A-4CC2-96C4-BF9C8EBD4C27}"/>
    <hyperlink ref="T386" r:id="rId432" display="javascript:sym('NGA020012')" xr:uid="{B94163F7-2117-4AFC-843B-FFA7215733E5}"/>
    <hyperlink ref="T385" r:id="rId433" display="javascript:sym('NGA020011')" xr:uid="{471C20E8-BA5C-4CFA-B9F2-59AE34ABBF49}"/>
    <hyperlink ref="T384" r:id="rId434" display="javascript:sym('NGA020010')" xr:uid="{A8DC60EB-DB6B-4098-AFB9-2FF45B39C845}"/>
    <hyperlink ref="T383" r:id="rId435" display="javascript:sym('NGA020009')" xr:uid="{B7D5FD99-927D-4E22-AB63-1E5EFBA8948E}"/>
    <hyperlink ref="T382" r:id="rId436" display="javascript:sym('NGA020008')" xr:uid="{CF18CEA2-F74E-4ABA-95BD-37F6A5DF5854}"/>
    <hyperlink ref="T381" r:id="rId437" display="javascript:sym('NGA020007')" xr:uid="{01B5486A-B8A4-4AFE-B04B-71E87942E737}"/>
    <hyperlink ref="T380" r:id="rId438" display="javascript:sym('NGA020006')" xr:uid="{05B4E8EA-70B3-4FD2-BED8-CA658CBEBF83}"/>
    <hyperlink ref="T379" r:id="rId439" display="javascript:sym('NGA020005')" xr:uid="{0CF29CDD-6E90-4790-8B3E-B89177AE4DE1}"/>
    <hyperlink ref="T378" r:id="rId440" display="javascript:sym('NGA020004')" xr:uid="{8509ADBF-7842-48DD-A26F-94300B7BBF50}"/>
    <hyperlink ref="T377" r:id="rId441" display="javascript:sym('NGA020003')" xr:uid="{44900447-61B9-423B-9EC7-DFE0366DF655}"/>
    <hyperlink ref="T376" r:id="rId442" display="javascript:sym('NGA020002')" xr:uid="{5F45A28C-B55C-4AFA-A787-6E9524A815D6}"/>
    <hyperlink ref="T375" r:id="rId443" display="javascript:sym('NGA020001')" xr:uid="{30E76BF7-FA9C-4158-8069-6C7459D44765}"/>
    <hyperlink ref="T374" r:id="rId444" display="javascript:sym('NGA019023')" xr:uid="{2C9F348C-A00A-4995-93C5-4958AA81820E}"/>
    <hyperlink ref="T373" r:id="rId445" display="javascript:sym('NGA019022')" xr:uid="{CA21EA0C-0773-4381-A2F9-46677E59CF97}"/>
    <hyperlink ref="T372" r:id="rId446" display="javascript:sym('NGA019021')" xr:uid="{FC9F48EB-D806-4965-AC6B-B4FC7927C417}"/>
    <hyperlink ref="T371" r:id="rId447" display="javascript:sym('NGA019020')" xr:uid="{82A52BDC-258A-4562-AD06-F42DE36890D1}"/>
    <hyperlink ref="T370" r:id="rId448" display="javascript:sym('NGA019019')" xr:uid="{14D3F1D4-F4DE-43A9-9175-6FDF9C81EB93}"/>
    <hyperlink ref="T369" r:id="rId449" display="javascript:sym('NGA019018')" xr:uid="{D1EF8033-41E0-4EBD-99BA-EE5C777C8826}"/>
    <hyperlink ref="T368" r:id="rId450" display="javascript:sym('NGA019017')" xr:uid="{2E990F0E-A484-4795-B639-1D0AD74DAFB2}"/>
    <hyperlink ref="T367" r:id="rId451" display="javascript:sym('NGA019016')" xr:uid="{06A67460-D19F-4F3F-B448-AC4FF2845963}"/>
    <hyperlink ref="T366" r:id="rId452" display="javascript:sym('NGA019015')" xr:uid="{A87D387D-13DA-4279-A87E-8FC15F29E9F8}"/>
    <hyperlink ref="T365" r:id="rId453" display="javascript:sym('NGA019014')" xr:uid="{FE94CE04-0E25-487D-82E2-78BB607478C9}"/>
    <hyperlink ref="T364" r:id="rId454" display="javascript:sym('NGA019013')" xr:uid="{BCC93623-EF88-4516-A382-9A56FA175BE6}"/>
    <hyperlink ref="T363" r:id="rId455" display="javascript:sym('NGA019012')" xr:uid="{C05930D8-82BD-4325-8740-20E5079AEB42}"/>
    <hyperlink ref="T362" r:id="rId456" display="javascript:sym('NGA019011')" xr:uid="{0D28ABE1-E978-418B-99CF-9C51CDF8E784}"/>
    <hyperlink ref="T361" r:id="rId457" display="javascript:sym('NGA019010')" xr:uid="{2DA39DD1-87EF-4E70-A9D5-DF506F4A4ED7}"/>
    <hyperlink ref="T360" r:id="rId458" display="javascript:sym('NGA019009')" xr:uid="{67B430D8-6770-432B-A7AC-27BBD958CCE6}"/>
    <hyperlink ref="T359" r:id="rId459" display="javascript:sym('NGA019008')" xr:uid="{3F93EBC6-2FA4-4C81-8A1A-D57A83B486A8}"/>
    <hyperlink ref="T358" r:id="rId460" display="javascript:sym('NGA019007')" xr:uid="{D0CE4D3F-4B65-4521-8439-5CA11CA585C0}"/>
    <hyperlink ref="T357" r:id="rId461" display="javascript:sym('NGA019006')" xr:uid="{113CC428-38BE-4D68-A0D4-BBD054A0BF97}"/>
    <hyperlink ref="T356" r:id="rId462" display="javascript:sym('NGA019005')" xr:uid="{832D5754-8A15-4DC8-B1F7-23DA9138DF12}"/>
    <hyperlink ref="T355" r:id="rId463" display="javascript:sym('NGA019004')" xr:uid="{9744E692-240D-4949-BEA6-B91C772BC979}"/>
    <hyperlink ref="T354" r:id="rId464" display="javascript:sym('NGA019003')" xr:uid="{BBE1D0FC-D1A1-496B-8BAB-FA6DA69FFD24}"/>
    <hyperlink ref="T353" r:id="rId465" display="javascript:sym('NGA019002')" xr:uid="{1A04AB8B-D066-4353-B46E-5D38A2F229D2}"/>
    <hyperlink ref="T352" r:id="rId466" display="javascript:sym('NGA019001')" xr:uid="{F1020BAB-C4BF-4EE1-A565-1A2FC4F52471}"/>
    <hyperlink ref="T351" r:id="rId467" display="javascript:sym('NGA018027')" xr:uid="{4B7DE11E-5016-4C38-907B-59AA96CEB191}"/>
    <hyperlink ref="T350" r:id="rId468" display="javascript:sym('NGA018026')" xr:uid="{70D903BA-3C8F-41E9-BBC3-418D9FFE5B01}"/>
    <hyperlink ref="T349" r:id="rId469" display="javascript:sym('NGA018025')" xr:uid="{2FE6917D-45C3-4A0A-A31C-A8A1C2163ADE}"/>
    <hyperlink ref="T348" r:id="rId470" display="javascript:sym('NGA018024')" xr:uid="{FCF52164-0599-43E7-AA03-F2EBB735F36A}"/>
    <hyperlink ref="T347" r:id="rId471" display="javascript:sym('NGA018023')" xr:uid="{B7C2558C-0161-4826-8C02-9C5CF3CD8578}"/>
    <hyperlink ref="T346" r:id="rId472" display="javascript:sym('NGA018022')" xr:uid="{A258B0D4-78C7-4759-84B0-CA81F4ED5420}"/>
    <hyperlink ref="T345" r:id="rId473" display="javascript:sym('NGA018021')" xr:uid="{1660314B-FB54-4500-938A-CFAE1096029E}"/>
    <hyperlink ref="T344" r:id="rId474" display="javascript:sym('NGA018020')" xr:uid="{4B0C6330-BDEC-4881-BB9A-424F951F6CD4}"/>
    <hyperlink ref="T343" r:id="rId475" display="javascript:sym('NGA018019')" xr:uid="{C610874B-38E2-4462-9A1B-4D10528C308C}"/>
    <hyperlink ref="T342" r:id="rId476" display="javascript:sym('NGA018018')" xr:uid="{23D2890B-8731-4193-BBC3-5CE70D6C36EF}"/>
    <hyperlink ref="T341" r:id="rId477" display="javascript:sym('NGA018017')" xr:uid="{61A82B96-EBD2-4169-A6B4-7BB71EF10E87}"/>
    <hyperlink ref="T340" r:id="rId478" display="javascript:sym('NGA018016')" xr:uid="{7607432D-9578-4521-B13C-57A2C6014D8A}"/>
    <hyperlink ref="T339" r:id="rId479" display="javascript:sym('NGA018015')" xr:uid="{5EE2B17F-5F44-4535-A6D7-5ED82C357BAB}"/>
    <hyperlink ref="T338" r:id="rId480" display="javascript:sym('NGA018014')" xr:uid="{74C62B12-4ADB-43B2-B694-805A2725FA2E}"/>
    <hyperlink ref="T337" r:id="rId481" display="javascript:sym('NGA018013')" xr:uid="{846944BD-199F-4572-A3D8-0B6A6353BC7C}"/>
    <hyperlink ref="T336" r:id="rId482" display="javascript:sym('NGA018012')" xr:uid="{01C16BE8-F279-48FC-A86F-23C341086E8B}"/>
    <hyperlink ref="T335" r:id="rId483" display="javascript:sym('NGA018011')" xr:uid="{197AE92C-0733-4A2C-B8B3-62813381A563}"/>
    <hyperlink ref="T334" r:id="rId484" display="javascript:sym('NGA018010')" xr:uid="{207AED56-1B29-4114-8F90-9AE054420614}"/>
    <hyperlink ref="T333" r:id="rId485" display="javascript:sym('NGA018009')" xr:uid="{8AA333E4-8EBB-47E9-A90F-A6304DA44E99}"/>
    <hyperlink ref="T332" r:id="rId486" display="javascript:sym('NGA018008')" xr:uid="{496CB83A-8F09-42F7-844D-799FD2EF7303}"/>
    <hyperlink ref="T331" r:id="rId487" display="javascript:sym('NGA018007')" xr:uid="{71A854B9-4A1E-4716-9020-78D630B2070C}"/>
    <hyperlink ref="T330" r:id="rId488" display="javascript:sym('NGA018006')" xr:uid="{FA9822B2-DF3D-4EE4-9594-937E2DF3FF15}"/>
    <hyperlink ref="T329" r:id="rId489" display="javascript:sym('NGA018005')" xr:uid="{BECAC973-95F3-49E9-8945-4090060E7D53}"/>
    <hyperlink ref="T328" r:id="rId490" display="javascript:sym('NGA018004')" xr:uid="{5B6C2D1D-F52E-42B3-A37D-272E587872AC}"/>
    <hyperlink ref="T327" r:id="rId491" display="javascript:sym('NGA018003')" xr:uid="{7DE97D68-5C3D-4D46-962C-B2A80BEC1E63}"/>
    <hyperlink ref="T326" r:id="rId492" display="javascript:sym('NGA018002')" xr:uid="{094D5D0A-675A-4E43-A7F3-0748E4A000D3}"/>
    <hyperlink ref="T325" r:id="rId493" display="javascript:sym('NGA018001')" xr:uid="{937E0479-9FE8-40B5-88F3-B150635E1E32}"/>
    <hyperlink ref="T324" r:id="rId494" display="javascript:sym('NGA017027')" xr:uid="{D882C4A6-0F4E-45FF-B94A-A5C1B892513E}"/>
    <hyperlink ref="T323" r:id="rId495" display="javascript:sym('NGA017025')" xr:uid="{FB9E8C8D-D2FB-4D68-9138-88C7F55DB83D}"/>
    <hyperlink ref="T322" r:id="rId496" display="javascript:sym('NGA017024')" xr:uid="{6BE7BAA2-99E7-4076-9D6B-0413D09141B3}"/>
    <hyperlink ref="T321" r:id="rId497" display="javascript:sym('NGA017026')" xr:uid="{27E9A22B-1248-4CA5-9D5A-71FF49E586CB}"/>
    <hyperlink ref="T320" r:id="rId498" display="javascript:sym('NGA017023')" xr:uid="{450902C7-0886-4B24-ACC9-636B72C01756}"/>
    <hyperlink ref="T319" r:id="rId499" display="javascript:sym('NGA017022')" xr:uid="{22DAA833-7811-465F-8107-9603E647C757}"/>
    <hyperlink ref="T318" r:id="rId500" display="javascript:sym('NGA017021')" xr:uid="{8068274F-F1BA-4192-A68D-BF1A0BD6232B}"/>
    <hyperlink ref="T317" r:id="rId501" display="javascript:sym('NGA017020')" xr:uid="{2011F180-4393-4E80-9262-25F28416B9C1}"/>
    <hyperlink ref="T316" r:id="rId502" display="javascript:sym('NGA017019')" xr:uid="{01431213-3D62-4310-BB7E-25EB5CCCEAC9}"/>
    <hyperlink ref="T315" r:id="rId503" display="javascript:sym('NGA017018')" xr:uid="{418904B2-840D-4849-919A-3E0B95573E13}"/>
    <hyperlink ref="T314" r:id="rId504" display="javascript:sym('NGA017017')" xr:uid="{87ED5A63-085B-4046-8246-CFD955CDC568}"/>
    <hyperlink ref="T313" r:id="rId505" display="javascript:sym('NGA017016')" xr:uid="{AE88D50F-A683-4418-BD61-534ED809E50A}"/>
    <hyperlink ref="T312" r:id="rId506" display="javascript:sym('NGA017015')" xr:uid="{39AF51DC-F60B-4477-BD10-C2493F0935B4}"/>
    <hyperlink ref="T311" r:id="rId507" display="javascript:sym('NGA017014')" xr:uid="{7E820D9E-EA96-4C0A-BC5E-ED0BC14E7C37}"/>
    <hyperlink ref="T310" r:id="rId508" display="javascript:sym('NGA017013')" xr:uid="{30E797A1-B294-4F37-9833-06D4A6BB03D0}"/>
    <hyperlink ref="T309" r:id="rId509" display="javascript:sym('NGA017012')" xr:uid="{7850D469-6833-4362-BC6D-09A112D3BA58}"/>
    <hyperlink ref="T308" r:id="rId510" display="javascript:sym('NGA017011')" xr:uid="{2F5D8CD6-B00E-48FB-8851-E6302C9A7DD6}"/>
    <hyperlink ref="T307" r:id="rId511" display="javascript:sym('NGA017010')" xr:uid="{19259AAC-0A4A-470C-9BD1-90549348879B}"/>
    <hyperlink ref="T306" r:id="rId512" display="javascript:sym('NGA017009')" xr:uid="{7815D0C1-52BC-4337-BBB0-ED64BA859FE0}"/>
    <hyperlink ref="T305" r:id="rId513" display="javascript:sym('NGA017008')" xr:uid="{093A7BD7-1856-477C-928F-D3BD495F2A96}"/>
    <hyperlink ref="T304" r:id="rId514" display="javascript:sym('NGA017007')" xr:uid="{83A6E05C-701D-42DA-8829-EB876B154077}"/>
    <hyperlink ref="T303" r:id="rId515" display="javascript:sym('NGA017006')" xr:uid="{E1204FDA-ED70-40A0-BE45-EEE0E23BE7B6}"/>
    <hyperlink ref="T302" r:id="rId516" display="javascript:sym('NGA017005')" xr:uid="{CFB7278B-1696-49DF-B2EA-327E91A84B81}"/>
    <hyperlink ref="T301" r:id="rId517" display="javascript:sym('NGA017004')" xr:uid="{1D49AFFD-7533-446F-A85F-BFC74A9478A1}"/>
    <hyperlink ref="T300" r:id="rId518" display="javascript:sym('NGA017003')" xr:uid="{C4AA5154-C247-4441-8514-E1267CCA2D47}"/>
    <hyperlink ref="T299" r:id="rId519" display="javascript:sym('NGA017002')" xr:uid="{23464E46-3307-4CBE-B51B-EBAE4941A780}"/>
    <hyperlink ref="T298" r:id="rId520" display="javascript:sym('NGA017001')" xr:uid="{6C59960B-F0CD-48D0-94CB-73E7B6829E87}"/>
    <hyperlink ref="T297" r:id="rId521" display="javascript:sym('NGA016011')" xr:uid="{60C122B5-B087-4901-A128-1B16844935E2}"/>
    <hyperlink ref="T296" r:id="rId522" display="javascript:sym('NGA016010')" xr:uid="{FECB7C75-6E58-4A9D-B45B-15B06B295AF3}"/>
    <hyperlink ref="T295" r:id="rId523" display="javascript:sym('NGA016009')" xr:uid="{93AA1332-4925-4FD2-A916-7B2058F935C6}"/>
    <hyperlink ref="T294" r:id="rId524" display="javascript:sym('NGA016008')" xr:uid="{54488D91-AA63-47AE-8A8F-B64EC841CBC9}"/>
    <hyperlink ref="T293" r:id="rId525" display="javascript:sym('NGA016007')" xr:uid="{A88445AF-6CE4-490C-8BD9-C5ED561E6F08}"/>
    <hyperlink ref="T292" r:id="rId526" display="javascript:sym('NGA016006')" xr:uid="{E207E386-4F22-4898-A240-FC7D134D6C1B}"/>
    <hyperlink ref="T291" r:id="rId527" display="javascript:sym('NGA016005')" xr:uid="{E488307A-E888-4841-93E3-090E5B0067FD}"/>
    <hyperlink ref="T290" r:id="rId528" display="javascript:sym('NGA016004')" xr:uid="{90E98FB1-6512-4F9C-BCED-8D0F3E7F6716}"/>
    <hyperlink ref="T289" r:id="rId529" display="javascript:sym('NGA016003')" xr:uid="{BE7ADF2B-680C-4673-9483-6AFD131D959F}"/>
    <hyperlink ref="T288" r:id="rId530" display="javascript:sym('NGA016002')" xr:uid="{E3F91B5B-C9C1-4B9E-9775-33A42FF81463}"/>
    <hyperlink ref="T287" r:id="rId531" display="javascript:sym('NGA016001')" xr:uid="{35E00C2F-751F-4E74-8F51-872FB2111A1D}"/>
    <hyperlink ref="T286" r:id="rId532" display="javascript:sym('NGA015006')" xr:uid="{88C4FC05-B726-4CFF-ACDB-2CDC9A63F9B7}"/>
    <hyperlink ref="T285" r:id="rId533" display="javascript:sym('NGA015005')" xr:uid="{C90FA14F-393C-4780-BD83-32F0F4949ACD}"/>
    <hyperlink ref="T284" r:id="rId534" display="javascript:sym('NGA015004')" xr:uid="{0BF5A3B6-722E-4C15-BB4A-DA2E872A3BA5}"/>
    <hyperlink ref="T283" r:id="rId535" display="javascript:sym('NGA015003')" xr:uid="{372F98AC-978E-4255-A7AD-A198FD920979}"/>
    <hyperlink ref="T282" r:id="rId536" display="javascript:sym('NGA015002')" xr:uid="{C66D6D68-0CC8-4130-AA1A-9883F61AF5FC}"/>
    <hyperlink ref="T281" r:id="rId537" display="javascript:sym('NGA015001')" xr:uid="{A102C825-1C58-46A4-961B-481F72BD4A2B}"/>
    <hyperlink ref="T280" r:id="rId538" display="javascript:sym('NGA014017')" xr:uid="{1DBC45BD-FB77-4D9B-BB85-B8C2D971EFBC}"/>
    <hyperlink ref="T279" r:id="rId539" display="javascript:sym('NGA014016')" xr:uid="{D85E1D31-C4F5-483D-990D-0DCA69A5F515}"/>
    <hyperlink ref="T278" r:id="rId540" display="javascript:sym('NGA014015')" xr:uid="{F94B0DBD-D5EC-43E4-961B-0CC612400751}"/>
    <hyperlink ref="T277" r:id="rId541" display="javascript:sym('NGA014014')" xr:uid="{09551F34-D631-4B93-BB24-6A6D38DA8305}"/>
    <hyperlink ref="T276" r:id="rId542" display="javascript:sym('NGA014013')" xr:uid="{15CC4040-A793-469D-981F-323BB521BAF0}"/>
    <hyperlink ref="T275" r:id="rId543" display="javascript:sym('NGA014012')" xr:uid="{17028D85-B9FB-4BF8-BED8-B2ED8D44B3E9}"/>
    <hyperlink ref="T274" r:id="rId544" display="javascript:sym('NGA014011')" xr:uid="{59250F97-DB18-4C53-BAA8-87A9162CF886}"/>
    <hyperlink ref="T273" r:id="rId545" display="javascript:sym('NGA014010')" xr:uid="{F0FA8AC7-963F-4BD7-ABBD-E24145980C15}"/>
    <hyperlink ref="T272" r:id="rId546" display="javascript:sym('NGA014009')" xr:uid="{30FCD8DD-9548-4E91-970A-E0A34CB14B15}"/>
    <hyperlink ref="T271" r:id="rId547" display="javascript:sym('NGA014008')" xr:uid="{079D1FC4-03CA-465A-A782-79C0FE9A631A}"/>
    <hyperlink ref="T270" r:id="rId548" display="javascript:sym('NGA014007')" xr:uid="{FCB3402E-C5AA-4752-8F5C-507F8FE5E153}"/>
    <hyperlink ref="T269" r:id="rId549" display="javascript:sym('NGA014006')" xr:uid="{48740FB1-552B-42D0-ABA5-DE958D69710C}"/>
    <hyperlink ref="T268" r:id="rId550" display="javascript:sym('NGA014005')" xr:uid="{2FB690BD-0BB6-4053-B31E-E34685790F68}"/>
    <hyperlink ref="T267" r:id="rId551" display="javascript:sym('NGA014004')" xr:uid="{A175B216-6D6D-4859-A5E9-5A3091DFA3F7}"/>
    <hyperlink ref="T266" r:id="rId552" display="javascript:sym('NGA014003')" xr:uid="{2D0E6A6C-66F8-43E3-A32E-2070EE731BF8}"/>
    <hyperlink ref="T265" r:id="rId553" display="javascript:sym('NGA014002')" xr:uid="{5C10FD1D-3DD4-47E1-AC60-AD3F6AB6AA32}"/>
    <hyperlink ref="T264" r:id="rId554" display="javascript:sym('NGA014001')" xr:uid="{99F21837-8336-4F99-BBD9-F37FDDD4CF7A}"/>
    <hyperlink ref="T263" r:id="rId555" display="javascript:sym('NGA013016')" xr:uid="{CE1BEA5D-857E-461A-A680-E7DFBCA16CCD}"/>
    <hyperlink ref="T262" r:id="rId556" display="javascript:sym('NGA013015')" xr:uid="{E55EC0F8-4F4B-4018-839B-783C97DB3C0F}"/>
    <hyperlink ref="T261" r:id="rId557" display="javascript:sym('NGA013014')" xr:uid="{838ABD67-2284-4F78-AA23-3287199D2142}"/>
    <hyperlink ref="T260" r:id="rId558" display="javascript:sym('NGA013013')" xr:uid="{233ECF5E-04BC-4978-B352-548143D12742}"/>
    <hyperlink ref="T259" r:id="rId559" display="javascript:sym('NGA013012')" xr:uid="{3B5B076C-1254-489A-AC3A-C25F19466E4C}"/>
    <hyperlink ref="T258" r:id="rId560" display="javascript:sym('NGA013011')" xr:uid="{0A47365C-0D3A-4626-882D-1F37BF995A45}"/>
    <hyperlink ref="T257" r:id="rId561" display="javascript:sym('NGA013010')" xr:uid="{BE1A3D64-750B-4156-B8F0-B6D33A0FD88A}"/>
    <hyperlink ref="T256" r:id="rId562" display="javascript:sym('NGA013009')" xr:uid="{D3167E3A-6415-4CCA-96FE-1AB6935FBCF3}"/>
    <hyperlink ref="T255" r:id="rId563" display="javascript:sym('NGA013008')" xr:uid="{02E3FD20-1EAB-432A-A221-24AC9D242D2C}"/>
    <hyperlink ref="T254" r:id="rId564" display="javascript:sym('NGA013007')" xr:uid="{140B5E00-A51A-494C-93C8-3A76A87E6367}"/>
    <hyperlink ref="T253" r:id="rId565" display="javascript:sym('NGA013006')" xr:uid="{A6368EA8-A3AC-423D-9F5C-B6BF8BAA7A5D}"/>
    <hyperlink ref="T252" r:id="rId566" display="javascript:sym('NGA013005')" xr:uid="{D28949A8-F2E6-45C3-A5E8-1D84922AA96F}"/>
    <hyperlink ref="T251" r:id="rId567" display="javascript:sym('NGA013004')" xr:uid="{346AE9B0-05D1-4888-8C0F-CC2BFEAE31A5}"/>
    <hyperlink ref="T250" r:id="rId568" display="javascript:sym('NGA013003')" xr:uid="{D7452079-7D2C-4714-97AB-BA41D5B34C35}"/>
    <hyperlink ref="T249" r:id="rId569" display="javascript:sym('NGA013002')" xr:uid="{93C68ECE-4FC6-401F-B2C1-C03FEDF89A66}"/>
    <hyperlink ref="T248" r:id="rId570" display="javascript:sym('NGA013001')" xr:uid="{02E4D9A5-FCD6-4961-910F-C19A4E9F10B2}"/>
    <hyperlink ref="T247" r:id="rId571" display="javascript:sym('NGA012018')" xr:uid="{D1CDD470-37C3-4206-92EC-78DC7F8005AA}"/>
    <hyperlink ref="T246" r:id="rId572" display="javascript:sym('NGA012017')" xr:uid="{97D099C0-520D-4B1E-B420-5DECB35522E9}"/>
    <hyperlink ref="T245" r:id="rId573" display="javascript:sym('NGA012016')" xr:uid="{CC953E32-8920-432A-97E0-8639FC2BB9F8}"/>
    <hyperlink ref="T244" r:id="rId574" display="javascript:sym('NGA012015')" xr:uid="{C0B3C80D-397A-4138-90F0-0212488CD8B2}"/>
    <hyperlink ref="T243" r:id="rId575" display="javascript:sym('NGA012014')" xr:uid="{93B7A9F1-80F9-44BA-A50D-29CC5213C8D2}"/>
    <hyperlink ref="T242" r:id="rId576" display="javascript:sym('NGA012013')" xr:uid="{4A1F6461-2B08-4194-B717-3724EEFD4911}"/>
    <hyperlink ref="T241" r:id="rId577" display="javascript:sym('NGA012012')" xr:uid="{80D00F77-75CD-412D-A5BB-5E2F65AAA60E}"/>
    <hyperlink ref="T240" r:id="rId578" display="javascript:sym('NGA012011')" xr:uid="{C2F88716-C7C8-410B-A883-6879B034DC39}"/>
    <hyperlink ref="T239" r:id="rId579" display="javascript:sym('NGA012010')" xr:uid="{4E867360-C360-452F-9D1F-31DAD3F44E5D}"/>
    <hyperlink ref="T238" r:id="rId580" display="javascript:sym('NGA012009')" xr:uid="{8D8671E0-6EF8-48E5-B53F-F19112743B4B}"/>
    <hyperlink ref="T237" r:id="rId581" display="javascript:sym('NGA012008')" xr:uid="{C0129CDC-99E9-4BBC-99EE-95B801AA5935}"/>
    <hyperlink ref="T236" r:id="rId582" display="javascript:sym('NGA012007')" xr:uid="{0CAD4D10-4143-49BF-8953-7F9B5B05080C}"/>
    <hyperlink ref="T235" r:id="rId583" display="javascript:sym('NGA012006')" xr:uid="{ABC1222C-B37A-4F9B-85F4-EA9DC72BD6F2}"/>
    <hyperlink ref="T234" r:id="rId584" display="javascript:sym('NGA012005')" xr:uid="{F563E77E-60FB-4774-A3F8-C6079D90F6C0}"/>
    <hyperlink ref="T233" r:id="rId585" display="javascript:sym('NGA012004')" xr:uid="{AD6410B0-EAE2-4229-9DA1-F4290FFBE340}"/>
    <hyperlink ref="T232" r:id="rId586" display="javascript:sym('NGA012003')" xr:uid="{13703E45-7090-48AD-B99A-E16C463A6311}"/>
    <hyperlink ref="T231" r:id="rId587" display="javascript:sym('NGA012002')" xr:uid="{466B516A-6796-4698-8CB5-925DDD44AFA3}"/>
    <hyperlink ref="T230" r:id="rId588" display="javascript:sym('NGA012001')" xr:uid="{2B6128BF-E6FA-40B5-A607-9CA3FF38A0C5}"/>
    <hyperlink ref="T229" r:id="rId589" display="javascript:sym('NGA011013')" xr:uid="{7B709216-AA57-4663-8C6C-A3FCFA68B19B}"/>
    <hyperlink ref="T228" r:id="rId590" display="javascript:sym('NGA011012')" xr:uid="{598E4E03-789C-477B-A76E-6F2F2B9074BA}"/>
    <hyperlink ref="T227" r:id="rId591" display="javascript:sym('NGA011011')" xr:uid="{AEE7D21C-447D-4D4D-836F-53D0FA7FFAEF}"/>
    <hyperlink ref="T226" r:id="rId592" display="javascript:sym('NGA011010')" xr:uid="{80DCFFB9-EA33-46AF-88DC-D7EF60E12348}"/>
    <hyperlink ref="T225" r:id="rId593" display="javascript:sym('NGA011009')" xr:uid="{46710D93-D2A8-47B0-9BF7-3FA19C263A71}"/>
    <hyperlink ref="T224" r:id="rId594" display="javascript:sym('NGA011008')" xr:uid="{7C413A13-27CF-4E68-B691-27BCCE50ABAD}"/>
    <hyperlink ref="T223" r:id="rId595" display="javascript:sym('NGA011007')" xr:uid="{0570C004-E5F5-4E68-B239-5AC80E96A4A1}"/>
    <hyperlink ref="T222" r:id="rId596" display="javascript:sym('NGA011006')" xr:uid="{5DF7125B-2854-4D81-B314-BA820BC2BEDE}"/>
    <hyperlink ref="T221" r:id="rId597" display="javascript:sym('NGA011005')" xr:uid="{5E764299-E310-4678-BEA2-3FE199E8303A}"/>
    <hyperlink ref="T220" r:id="rId598" display="javascript:sym('NGA011004')" xr:uid="{CFB9D530-EDCE-4F4C-811E-DE7F1EDAB115}"/>
    <hyperlink ref="T219" r:id="rId599" display="javascript:sym('NGA011003')" xr:uid="{FF088860-6499-4BEA-8480-EE63EF15D115}"/>
    <hyperlink ref="T218" r:id="rId600" display="javascript:sym('NGA011002')" xr:uid="{F025D59C-87E9-4F0F-9B09-A7AFB5E9F98A}"/>
    <hyperlink ref="T217" r:id="rId601" display="javascript:sym('NGA011001')" xr:uid="{12E2AD36-AA6C-47E6-870A-89E4BD1FBA48}"/>
    <hyperlink ref="T216" r:id="rId602" display="javascript:sym('NGA010025')" xr:uid="{698EB38A-9344-4A80-A6C2-EA87AA4F03C1}"/>
    <hyperlink ref="T215" r:id="rId603" display="javascript:sym('NGA010024')" xr:uid="{548E4036-70E7-494D-BF47-9AD4F15C97FA}"/>
    <hyperlink ref="T214" r:id="rId604" display="javascript:sym('NGA010023')" xr:uid="{27D9CA1D-537C-4A15-95F6-886F8C42EA46}"/>
    <hyperlink ref="T213" r:id="rId605" display="javascript:sym('NGA010022')" xr:uid="{4DFD8861-ED9E-44C8-86A3-2BD2B21643FB}"/>
    <hyperlink ref="T212" r:id="rId606" display="javascript:sym('NGA010021')" xr:uid="{E641507B-29B1-45C1-9120-1DF664A893E3}"/>
    <hyperlink ref="T211" r:id="rId607" display="javascript:sym('NGA010020')" xr:uid="{AC404EA1-8660-448C-9567-7BD3F9FE9CDA}"/>
    <hyperlink ref="T210" r:id="rId608" display="javascript:sym('NGA010019')" xr:uid="{CDA8AC3C-ACC6-4FEC-8E00-2DE2DA1B46A3}"/>
    <hyperlink ref="T209" r:id="rId609" display="javascript:sym('NGA010018')" xr:uid="{8B7EF6EC-FE14-4F09-A4AA-5DE1C9FF1F5A}"/>
    <hyperlink ref="T208" r:id="rId610" display="javascript:sym('NGA010017')" xr:uid="{65420996-7A66-4B84-B8F0-79831E0386DD}"/>
    <hyperlink ref="T207" r:id="rId611" display="javascript:sym('NGA010016')" xr:uid="{A0F92091-7FB6-4002-985D-E6AB4B18E086}"/>
    <hyperlink ref="T206" r:id="rId612" display="javascript:sym('NGA010015')" xr:uid="{BA20E1D9-E880-4F86-91A2-38B4D5FA35E0}"/>
    <hyperlink ref="T205" r:id="rId613" display="javascript:sym('NGA010014')" xr:uid="{359C3FD9-633B-43A2-8D2E-87C376D77166}"/>
    <hyperlink ref="T204" r:id="rId614" display="javascript:sym('NGA010013')" xr:uid="{9CDE9E63-BB77-4CB7-8FC7-23B94BF74838}"/>
    <hyperlink ref="T203" r:id="rId615" display="javascript:sym('NGA010012')" xr:uid="{559DCD22-5A31-4B09-8C0A-017202230BCA}"/>
    <hyperlink ref="T202" r:id="rId616" display="javascript:sym('NGA010011')" xr:uid="{97AE43F3-6BA0-435F-BB6A-12A2B8265284}"/>
    <hyperlink ref="T201" r:id="rId617" display="javascript:sym('NGA010010')" xr:uid="{CFD484A8-98B4-48E0-8251-435C09C2D111}"/>
    <hyperlink ref="T200" r:id="rId618" display="javascript:sym('NGA010009')" xr:uid="{30FC9D13-1497-4ACD-B579-9695297E660F}"/>
    <hyperlink ref="T199" r:id="rId619" display="javascript:sym('NGA010008')" xr:uid="{4A391B6F-036A-4434-9D4B-8BA18B19374E}"/>
    <hyperlink ref="T198" r:id="rId620" display="javascript:sym('NGA010007')" xr:uid="{4FF565DE-1CDF-4A49-8889-D612D827D5C8}"/>
    <hyperlink ref="T197" r:id="rId621" display="javascript:sym('NGA010006')" xr:uid="{9748ECD2-B377-478B-B3A9-33760A36E7E4}"/>
    <hyperlink ref="T196" r:id="rId622" display="javascript:sym('NGA010005')" xr:uid="{02AE2076-C669-4904-B23E-4DE83C28982E}"/>
    <hyperlink ref="T195" r:id="rId623" display="javascript:sym('NGA010004')" xr:uid="{89D028FC-4E6E-4D01-85C8-92AA284692B4}"/>
    <hyperlink ref="T194" r:id="rId624" display="javascript:sym('NGA010003')" xr:uid="{09429AFD-0C9B-4058-BE9A-04AAB9C295B3}"/>
    <hyperlink ref="T193" r:id="rId625" display="javascript:sym('NGA010002')" xr:uid="{CC3A4432-62E0-4EC3-8DE0-4E2732EB2803}"/>
    <hyperlink ref="T192" r:id="rId626" display="javascript:sym('NGA010001')" xr:uid="{326ABBDB-629E-4BDB-9290-7C671088F336}"/>
    <hyperlink ref="T191" r:id="rId627" display="javascript:sym('NGA009018')" xr:uid="{7DB57670-0BCF-483E-8B01-4090487BB9D6}"/>
    <hyperlink ref="T190" r:id="rId628" display="javascript:sym('NGA009017')" xr:uid="{B154A31E-61EB-4F1B-890C-ADCB7AFBA18E}"/>
    <hyperlink ref="T189" r:id="rId629" display="javascript:sym('NGA009016')" xr:uid="{FB094F6E-EE43-441E-84C6-388E99F3166D}"/>
    <hyperlink ref="T188" r:id="rId630" display="javascript:sym('NGA009015')" xr:uid="{3705383C-BB71-424B-BB4C-7F2F9625BF20}"/>
    <hyperlink ref="T187" r:id="rId631" display="javascript:sym('NGA009014')" xr:uid="{40B2049F-18D0-4694-8E25-3D6FE7F3E61F}"/>
    <hyperlink ref="T186" r:id="rId632" display="javascript:sym('NGA009013')" xr:uid="{D6076BC7-57B5-4D19-B424-C1070A1E3EF5}"/>
    <hyperlink ref="T185" r:id="rId633" display="javascript:sym('NGA009012')" xr:uid="{6B27781D-4FBD-4597-A386-D3A97106BB48}"/>
    <hyperlink ref="T184" r:id="rId634" display="javascript:sym('NGA009011')" xr:uid="{42EB1E0A-0663-414C-8D17-E7433424DE58}"/>
    <hyperlink ref="T183" r:id="rId635" display="javascript:sym('NGA009010')" xr:uid="{A602CEC0-F02B-4FB0-A837-4B6C961BB28E}"/>
    <hyperlink ref="T182" r:id="rId636" display="javascript:sym('NGA009008')" xr:uid="{23E53FE0-6EB5-4FFD-AAA0-7DD4A7F81E29}"/>
    <hyperlink ref="T181" r:id="rId637" display="javascript:sym('NGA009009')" xr:uid="{AF7FEFBD-B4D3-4E9F-8447-E50509C5FA42}"/>
    <hyperlink ref="T180" r:id="rId638" display="javascript:sym('NGA009007')" xr:uid="{15A72004-96CA-4BBB-AAD4-D485E51FBED3}"/>
    <hyperlink ref="T179" r:id="rId639" display="javascript:sym('NGA009006')" xr:uid="{8C4F6C9D-3B2C-47B3-91F7-5971795462C8}"/>
    <hyperlink ref="T178" r:id="rId640" display="javascript:sym('NGA009005')" xr:uid="{D84639E4-DC79-4DFF-844D-9248FA9102D9}"/>
    <hyperlink ref="T177" r:id="rId641" display="javascript:sym('NGA009004')" xr:uid="{D2BAA713-9F28-422F-82AD-6B8E3C4DD092}"/>
    <hyperlink ref="T176" r:id="rId642" display="javascript:sym('NGA009003')" xr:uid="{701B2E63-9CCE-4CF8-A342-C7CA3DAB4838}"/>
    <hyperlink ref="T175" r:id="rId643" display="javascript:sym('NGA009002')" xr:uid="{6AFD160F-BDCE-422F-8497-F730F936B9B7}"/>
    <hyperlink ref="T174" r:id="rId644" display="javascript:sym('NGA009001')" xr:uid="{69039386-BF3D-4A51-813F-E566A4E9443E}"/>
    <hyperlink ref="T173" r:id="rId645" display="javascript:sym('NGA008027')" xr:uid="{F29772B0-AE63-4B81-B9AC-0928FBDC0A67}"/>
    <hyperlink ref="T172" r:id="rId646" display="javascript:sym('NGA008026')" xr:uid="{F70F443D-6496-4694-B790-8E1F4D61B69D}"/>
    <hyperlink ref="T171" r:id="rId647" display="javascript:sym('NGA008025')" xr:uid="{F2B59693-CA91-4A41-8842-7D5CC7291F67}"/>
    <hyperlink ref="T170" r:id="rId648" display="javascript:sym('NGA008024')" xr:uid="{9D289524-153E-45F7-91E5-F67F904CE1F3}"/>
    <hyperlink ref="T169" r:id="rId649" display="javascript:sym('NGA008023')" xr:uid="{10209A46-4736-4F1C-9F89-918F6623A7E5}"/>
    <hyperlink ref="T168" r:id="rId650" display="javascript:sym('NGA008022')" xr:uid="{FC201144-54C7-4134-B880-583A4DB5FB70}"/>
    <hyperlink ref="T167" r:id="rId651" display="javascript:sym('NGA008021')" xr:uid="{6EE880DD-8B43-410F-A398-307AEA037FEA}"/>
    <hyperlink ref="T166" r:id="rId652" display="javascript:sym('NGA008020')" xr:uid="{D4C14C1A-A3AC-4DDE-A1ED-4E2F39473978}"/>
    <hyperlink ref="T165" r:id="rId653" display="javascript:sym('NGA008019')" xr:uid="{BB8C74A2-21D9-4A33-B5A1-6FF48022565E}"/>
    <hyperlink ref="T164" r:id="rId654" display="javascript:sym('NGA008018')" xr:uid="{292DB9D5-78C9-4635-BDA8-46DBBA2FB389}"/>
    <hyperlink ref="T163" r:id="rId655" display="javascript:sym('NGA008017')" xr:uid="{52D26F9B-D1B3-4959-BADC-48BE546EF3C6}"/>
    <hyperlink ref="T162" r:id="rId656" display="javascript:sym('NGA008016')" xr:uid="{BF8F378A-9004-4B7A-A805-9B3C7C194E05}"/>
    <hyperlink ref="T161" r:id="rId657" display="javascript:sym('NGA008015')" xr:uid="{A1092D69-48E4-49E8-9B19-2137C107C2D9}"/>
    <hyperlink ref="T160" r:id="rId658" display="javascript:sym('NGA008014')" xr:uid="{5C7B8EF3-6CBF-4CAE-894F-39BE0F0E4B58}"/>
    <hyperlink ref="T159" r:id="rId659" display="javascript:sym('NGA008013')" xr:uid="{5996E084-1CE4-4FCF-8A34-60EAB2336433}"/>
    <hyperlink ref="T158" r:id="rId660" display="javascript:sym('NGA008012')" xr:uid="{1B19529B-E92A-47A5-B501-B84F6C8BF9E2}"/>
    <hyperlink ref="T157" r:id="rId661" display="javascript:sym('NGA008011')" xr:uid="{C89419B0-EAF3-4FEC-997F-A5AE27180469}"/>
    <hyperlink ref="T156" r:id="rId662" display="javascript:sym('NGA008010')" xr:uid="{36D47C3E-1549-4131-B258-FE32C0C827EF}"/>
    <hyperlink ref="T155" r:id="rId663" display="javascript:sym('NGA008009')" xr:uid="{BE6ED58E-F1DE-464E-BEBD-A6932DE5BE2D}"/>
    <hyperlink ref="T154" r:id="rId664" display="javascript:sym('NGA008008')" xr:uid="{E57197BC-B1D0-4CD4-ADF3-3983A3E75FBA}"/>
    <hyperlink ref="T153" r:id="rId665" display="javascript:sym('NGA008007')" xr:uid="{5AF1C50E-4898-4C74-B102-A78DE5D9F069}"/>
    <hyperlink ref="T152" r:id="rId666" display="javascript:sym('NGA008006')" xr:uid="{5A0638A9-3173-4522-8BB2-44364FD0CA12}"/>
    <hyperlink ref="T151" r:id="rId667" display="javascript:sym('NGA008005')" xr:uid="{499E4175-93D7-45A6-9612-F497EDA0A44F}"/>
    <hyperlink ref="T150" r:id="rId668" display="javascript:sym('NGA008004')" xr:uid="{53F0209A-CCC1-45A5-BEB9-058D46CE72DF}"/>
    <hyperlink ref="T149" r:id="rId669" display="javascript:sym('NGA008003')" xr:uid="{EFB2C98C-C9BC-41D8-B1D5-7675E5ECD655}"/>
    <hyperlink ref="T148" r:id="rId670" display="javascript:sym('NGA008002')" xr:uid="{14E739C0-1F97-44E3-8F20-752098DF957C}"/>
    <hyperlink ref="T147" r:id="rId671" display="javascript:sym('NGA008001')" xr:uid="{006F9E01-86FE-47D6-AB19-3FFBD9A358F7}"/>
    <hyperlink ref="T146" r:id="rId672" display="javascript:sym('NGA007023')" xr:uid="{FB163C2C-4FFF-4469-82C1-7F64CCAADAEE}"/>
    <hyperlink ref="T145" r:id="rId673" display="javascript:sym('NGA007022')" xr:uid="{8FCA998D-9928-4D7B-A442-61891BCEDBA3}"/>
    <hyperlink ref="T144" r:id="rId674" display="javascript:sym('NGA007021')" xr:uid="{D5EA1C4A-579D-4E32-9449-147C200730C9}"/>
    <hyperlink ref="T143" r:id="rId675" display="javascript:sym('NGA007020')" xr:uid="{73218C8C-BB1D-4AFC-9F85-30CDBCDA9B9F}"/>
    <hyperlink ref="T142" r:id="rId676" display="javascript:sym('NGA007019')" xr:uid="{990FDBC8-A7F1-4A51-8954-E27E2B0AE6E7}"/>
    <hyperlink ref="T141" r:id="rId677" display="javascript:sym('NGA007018')" xr:uid="{80C273F7-0488-4947-BC4F-FA7FF5F85A9A}"/>
    <hyperlink ref="T140" r:id="rId678" display="javascript:sym('NGA007017')" xr:uid="{DCE0B15D-37F7-4ADF-9C26-DE512F573AB0}"/>
    <hyperlink ref="T139" r:id="rId679" display="javascript:sym('NGA007016')" xr:uid="{7824FA0B-666C-45E1-8304-5743D1803C2B}"/>
    <hyperlink ref="T138" r:id="rId680" display="javascript:sym('NGA007015')" xr:uid="{710734CF-B1B8-4770-A206-8A55E7A5D063}"/>
    <hyperlink ref="T137" r:id="rId681" display="javascript:sym('NGA007014')" xr:uid="{286205B4-09E5-4C5E-BE1F-C7A126C9D6C0}"/>
    <hyperlink ref="T136" r:id="rId682" display="javascript:sym('NGA007013')" xr:uid="{38F169D5-8CD2-4CF9-A42F-2089EA25E071}"/>
    <hyperlink ref="T135" r:id="rId683" display="javascript:sym('NGA007012')" xr:uid="{88D6971D-EDE2-4F36-9871-7A065141F7BF}"/>
    <hyperlink ref="T134" r:id="rId684" display="javascript:sym('NGA007011')" xr:uid="{5A42358E-AEA4-40AD-AC66-F3F87C1CC45F}"/>
    <hyperlink ref="T133" r:id="rId685" display="javascript:sym('NGA007010')" xr:uid="{D24497C5-821A-4032-B38E-7EBDEB1885DB}"/>
    <hyperlink ref="T132" r:id="rId686" display="javascript:sym('NGA007009')" xr:uid="{AB9FB856-9544-4847-BBB5-D78B6D809275}"/>
    <hyperlink ref="T131" r:id="rId687" display="javascript:sym('NGA007008')" xr:uid="{BD0A39AC-3CC2-4CFE-BD79-5DE6AC8C2640}"/>
    <hyperlink ref="T130" r:id="rId688" display="javascript:sym('NGA007007')" xr:uid="{BBD635C0-BFED-4AA8-98EC-B1BED26DB9B3}"/>
    <hyperlink ref="T129" r:id="rId689" display="javascript:sym('NGA007006')" xr:uid="{F930A087-C68F-4638-90AC-9DD1BA53B0E6}"/>
    <hyperlink ref="T128" r:id="rId690" display="javascript:sym('NGA007005')" xr:uid="{B9ECF16A-B2BD-400E-88E5-54D6B77BFE02}"/>
    <hyperlink ref="T127" r:id="rId691" display="javascript:sym('NGA007004')" xr:uid="{A979EBE3-3C69-4CC2-A857-F862E6F5F519}"/>
    <hyperlink ref="T126" r:id="rId692" display="javascript:sym('NGA007003')" xr:uid="{116A081B-F690-45A2-8EAC-086AEC2E25E0}"/>
    <hyperlink ref="T125" r:id="rId693" display="javascript:sym('NGA007002')" xr:uid="{A8D04081-51D4-4BCE-AF95-3BD94E23490E}"/>
    <hyperlink ref="T124" r:id="rId694" display="javascript:sym('NGA007001')" xr:uid="{4F82AD0B-4995-4912-ACA2-17436916228F}"/>
    <hyperlink ref="T123" r:id="rId695" display="javascript:sym('NGA006008')" xr:uid="{2AFDFE0E-FCB8-4714-A5A5-6C467388B6FA}"/>
    <hyperlink ref="T122" r:id="rId696" display="javascript:sym('NGA006007')" xr:uid="{16F879CE-2526-464A-B22F-70B40D9D8FD5}"/>
    <hyperlink ref="T121" r:id="rId697" display="javascript:sym('NGA006006')" xr:uid="{31E10CE9-B751-4158-8290-BE69F20ECFAC}"/>
    <hyperlink ref="T120" r:id="rId698" display="javascript:sym('NGA006005')" xr:uid="{64772B98-6FAD-48D6-A0BD-473C90E633CE}"/>
    <hyperlink ref="T119" r:id="rId699" display="javascript:sym('NGA006004')" xr:uid="{73C1D2A5-E0A9-46DD-AD08-669B00174A80}"/>
    <hyperlink ref="T118" r:id="rId700" display="javascript:sym('NGA006003')" xr:uid="{5949B098-7463-4E41-BBFE-E98DCFEFED09}"/>
    <hyperlink ref="T117" r:id="rId701" display="javascript:sym('NGA006002')" xr:uid="{13F51D52-AA84-421E-8803-955FFAF5A743}"/>
    <hyperlink ref="T116" r:id="rId702" display="javascript:sym('NGA006001')" xr:uid="{1CA29F5C-BB27-492A-B0B8-8326D51B1B6A}"/>
    <hyperlink ref="T115" r:id="rId703" display="javascript:sym('NGA005020')" xr:uid="{2311D114-591A-4DBB-A77A-4EC4E1914416}"/>
    <hyperlink ref="T114" r:id="rId704" display="javascript:sym('NGA005019')" xr:uid="{636F5989-1111-428F-A0A0-6E1D41936841}"/>
    <hyperlink ref="T113" r:id="rId705" display="javascript:sym('NGA005018')" xr:uid="{C02F0B7D-F7F2-4B03-8B18-A1195E63ADB3}"/>
    <hyperlink ref="T112" r:id="rId706" display="javascript:sym('NGA005017')" xr:uid="{D296853C-4201-4455-AD43-5B6F64FC9FC3}"/>
    <hyperlink ref="T111" r:id="rId707" display="javascript:sym('NGA005016')" xr:uid="{0481E346-093E-4B1B-AEA5-EA88836DD310}"/>
    <hyperlink ref="T110" r:id="rId708" display="javascript:sym('NGA005015')" xr:uid="{932C628E-7FA7-4D33-9BFC-FD7BC6FD01AC}"/>
    <hyperlink ref="T109" r:id="rId709" display="javascript:sym('NGA005014')" xr:uid="{EC6C60C3-55AD-4E58-A8E3-1BFD2EC29649}"/>
    <hyperlink ref="T108" r:id="rId710" display="javascript:sym('NGA005013')" xr:uid="{FE4796D3-D01B-4781-A072-AD2B80E68DBA}"/>
    <hyperlink ref="T107" r:id="rId711" display="javascript:sym('NGA005012')" xr:uid="{591579DD-C005-4D62-9277-A7FB6ED52292}"/>
    <hyperlink ref="T106" r:id="rId712" display="javascript:sym('NGA005011')" xr:uid="{E701B4AA-A60F-4F00-B253-12186957DBD2}"/>
    <hyperlink ref="T105" r:id="rId713" display="javascript:sym('NGA005010')" xr:uid="{58C6587E-B8E3-4CA2-9280-517836613499}"/>
    <hyperlink ref="T104" r:id="rId714" display="javascript:sym('NGA005009')" xr:uid="{D893B03A-B501-4E74-BB7B-1396A6637302}"/>
    <hyperlink ref="T103" r:id="rId715" display="javascript:sym('NGA005008')" xr:uid="{5AEB5443-2B5A-4C87-BE14-1194A78AA35A}"/>
    <hyperlink ref="T102" r:id="rId716" display="javascript:sym('NGA005007')" xr:uid="{16431226-B6DF-44BF-8022-F69F7A6A1506}"/>
    <hyperlink ref="T101" r:id="rId717" display="javascript:sym('NGA005006')" xr:uid="{08FF4B04-8531-43B4-BCD9-77E5C953E474}"/>
    <hyperlink ref="T100" r:id="rId718" display="javascript:sym('NGA005005')" xr:uid="{59992C16-5394-40BA-9BD8-919A73A8FC6B}"/>
    <hyperlink ref="T99" r:id="rId719" display="javascript:sym('NGA005004')" xr:uid="{022BE7D6-FD9F-476D-8581-5F83D728CC40}"/>
    <hyperlink ref="T98" r:id="rId720" display="javascript:sym('NGA005003')" xr:uid="{B49CD668-BF5B-4F85-A874-49BF0F820D7A}"/>
    <hyperlink ref="T97" r:id="rId721" display="javascript:sym('NGA005002')" xr:uid="{59294202-4F86-4600-87D1-3915940943D2}"/>
    <hyperlink ref="T96" r:id="rId722" display="javascript:sym('NGA005001')" xr:uid="{DCFEC6DD-CC27-4D14-99D5-3B1589DB392B}"/>
    <hyperlink ref="T95" r:id="rId723" display="javascript:sym('NGA004021')" xr:uid="{25A1246C-B336-4AD3-857A-2B32A0E5E5F5}"/>
    <hyperlink ref="T94" r:id="rId724" display="javascript:sym('NGA004020')" xr:uid="{E0B058B2-F0C7-4C28-B7CC-890B59E77F3F}"/>
    <hyperlink ref="T93" r:id="rId725" display="javascript:sym('NGA004019')" xr:uid="{CCDEED5C-BA58-4C35-A877-1CB852C47801}"/>
    <hyperlink ref="T92" r:id="rId726" display="javascript:sym('NGA004018')" xr:uid="{EB230DB9-3C11-4FFC-93C9-AE39343D1099}"/>
    <hyperlink ref="T91" r:id="rId727" display="javascript:sym('NGA004017')" xr:uid="{34F612E6-F307-4E3B-8826-7315A7CED7BB}"/>
    <hyperlink ref="T90" r:id="rId728" display="javascript:sym('NGA004016')" xr:uid="{9A27A707-4070-4049-8547-C335F904C6CE}"/>
    <hyperlink ref="T89" r:id="rId729" display="javascript:sym('NGA004015')" xr:uid="{047EB7CD-9D5B-4642-9740-F49F88BD38F1}"/>
    <hyperlink ref="T88" r:id="rId730" display="javascript:sym('NGA004014')" xr:uid="{C34BE253-82EF-4C25-9EBC-ACE70EBEB758}"/>
    <hyperlink ref="T87" r:id="rId731" display="javascript:sym('NGA004013')" xr:uid="{90726F35-0640-4E30-A577-6BAA6483A658}"/>
    <hyperlink ref="T86" r:id="rId732" display="javascript:sym('NGA004012')" xr:uid="{3C794359-2415-45BF-8B88-27B8FCC9B34F}"/>
    <hyperlink ref="T85" r:id="rId733" display="javascript:sym('NGA004011')" xr:uid="{FCC4F050-8BB5-4024-8321-191AE99266B9}"/>
    <hyperlink ref="T84" r:id="rId734" display="javascript:sym('NGA004010')" xr:uid="{70899462-E074-43FA-A6E4-1E75358C0872}"/>
    <hyperlink ref="T83" r:id="rId735" display="javascript:sym('NGA004009')" xr:uid="{FC5217E9-10C8-458B-B199-ED8E87084220}"/>
    <hyperlink ref="T82" r:id="rId736" display="javascript:sym('NGA004008')" xr:uid="{5720F0E4-C7BC-4207-A217-817DF751C7ED}"/>
    <hyperlink ref="T81" r:id="rId737" display="javascript:sym('NGA004007')" xr:uid="{D2433423-A2F1-4BD8-8F92-730C6AF906D6}"/>
    <hyperlink ref="T80" r:id="rId738" display="javascript:sym('NGA004006')" xr:uid="{70CE26C4-65AD-4652-80F9-10D091AB99EB}"/>
    <hyperlink ref="T79" r:id="rId739" display="javascript:sym('NGA004005')" xr:uid="{36252E7A-BCC7-47B1-BC9E-03E0CB5090E2}"/>
    <hyperlink ref="T78" r:id="rId740" display="javascript:sym('NGA004004')" xr:uid="{88BF7D64-74BF-46F0-935E-6462C4DB2848}"/>
    <hyperlink ref="T77" r:id="rId741" display="javascript:sym('NGA004003')" xr:uid="{392A3D95-6376-4F71-86B9-46FFA49454E0}"/>
    <hyperlink ref="T76" r:id="rId742" display="javascript:sym('NGA004002')" xr:uid="{8343C1D1-CA95-439E-AE6E-17E951FA5660}"/>
    <hyperlink ref="T75" r:id="rId743" display="javascript:sym('NGA004001')" xr:uid="{CE4E41CA-EBC0-458C-AF5C-3858B48277FE}"/>
    <hyperlink ref="T74" r:id="rId744" display="javascript:sym('NGA003031')" xr:uid="{0E418C0D-4EBC-4EAA-8F00-CE08E01F22AA}"/>
    <hyperlink ref="T73" r:id="rId745" display="javascript:sym('NGA003030')" xr:uid="{32671BE9-2F17-4685-B664-6D264CF650CB}"/>
    <hyperlink ref="T72" r:id="rId746" display="javascript:sym('NGA003029')" xr:uid="{C38072D2-0875-44AB-8F90-55BD18414487}"/>
    <hyperlink ref="T71" r:id="rId747" display="javascript:sym('NGA003028')" xr:uid="{DFA2ECE6-B01B-4B89-946B-C644C05CFF62}"/>
    <hyperlink ref="T70" r:id="rId748" display="javascript:sym('NGA003027')" xr:uid="{E5A74B4D-B0C3-4C7A-B604-145623553E6D}"/>
    <hyperlink ref="T69" r:id="rId749" display="javascript:sym('NGA003026')" xr:uid="{DF52716F-ECD4-4D57-ABCA-4D8C3A79A7E8}"/>
    <hyperlink ref="T68" r:id="rId750" display="javascript:sym('NGA003025')" xr:uid="{B78DA89B-576C-4EFC-8794-1F3B8A7D07E8}"/>
    <hyperlink ref="T67" r:id="rId751" display="javascript:sym('NGA003024')" xr:uid="{DEA6AA2C-AED4-48A6-B78B-9BF297014288}"/>
    <hyperlink ref="T66" r:id="rId752" display="javascript:sym('NGA003023')" xr:uid="{F08C4971-27D0-4CF5-A54C-81DB486BC0C8}"/>
    <hyperlink ref="T65" r:id="rId753" display="javascript:sym('NGA003022')" xr:uid="{93FA782D-3D14-4B4C-8303-DB148EE5FD80}"/>
    <hyperlink ref="T64" r:id="rId754" display="javascript:sym('NGA003021')" xr:uid="{9BB4C6FD-DC04-4F22-AFD8-F649D34A068B}"/>
    <hyperlink ref="T63" r:id="rId755" display="javascript:sym('NGA003020')" xr:uid="{3B02385C-7CB4-4867-BDF0-9C7C59000A33}"/>
    <hyperlink ref="T62" r:id="rId756" display="javascript:sym('NGA003019')" xr:uid="{9816B7D7-6817-4ADE-9A72-0958BF75BD3A}"/>
    <hyperlink ref="T61" r:id="rId757" display="javascript:sym('NGA003018')" xr:uid="{3EE568CF-65E5-450F-BC5D-5196ECFBBE32}"/>
    <hyperlink ref="T60" r:id="rId758" display="javascript:sym('NGA003017')" xr:uid="{9834C8CA-0536-497D-92AB-8F80E2595744}"/>
    <hyperlink ref="T59" r:id="rId759" display="javascript:sym('NGA003016')" xr:uid="{1F5BBF91-3F37-4978-ADFE-CF89F3569423}"/>
    <hyperlink ref="T58" r:id="rId760" display="javascript:sym('NGA003015')" xr:uid="{A7C124B5-EDB9-4D70-99A6-ACF9CEB35B68}"/>
    <hyperlink ref="T57" r:id="rId761" display="javascript:sym('NGA003014')" xr:uid="{9409DAB7-4714-4660-9E44-8E66ED7C1250}"/>
    <hyperlink ref="T56" r:id="rId762" display="javascript:sym('NGA003013')" xr:uid="{DB9960D4-EA28-46C2-886B-121E6703728D}"/>
    <hyperlink ref="T55" r:id="rId763" display="javascript:sym('NGA003012')" xr:uid="{AB952F64-9388-4E20-9CAC-3EBD3799B156}"/>
    <hyperlink ref="T54" r:id="rId764" display="javascript:sym('NGA003011')" xr:uid="{27090F8B-5EA8-41F0-80CF-850F87D9D2DA}"/>
    <hyperlink ref="T53" r:id="rId765" display="javascript:sym('NGA003010')" xr:uid="{26147626-5FA5-4AA0-BBB8-675BD49BC0A0}"/>
    <hyperlink ref="T52" r:id="rId766" display="javascript:sym('NGA003009')" xr:uid="{59DDFA41-8B95-4F78-B6CB-E8D75EA8FF64}"/>
    <hyperlink ref="T51" r:id="rId767" display="javascript:sym('NGA003008')" xr:uid="{765E2270-4774-4F4F-B3CB-03EAE94EB69A}"/>
    <hyperlink ref="T50" r:id="rId768" display="javascript:sym('NGA003007')" xr:uid="{C2B083DD-6E4A-4A54-843A-5FB2941136FA}"/>
    <hyperlink ref="T49" r:id="rId769" display="javascript:sym('NGA003006')" xr:uid="{39AF6B67-18D6-4B88-953C-6741C29C8209}"/>
    <hyperlink ref="T48" r:id="rId770" display="javascript:sym('NGA003005')" xr:uid="{ACD01F5E-B44F-4DE4-AB65-B4CE9CF42A4A}"/>
    <hyperlink ref="T47" r:id="rId771" display="javascript:sym('NGA003004')" xr:uid="{8A313528-491D-4411-BDDD-46152CC60A33}"/>
    <hyperlink ref="T46" r:id="rId772" display="javascript:sym('NGA003003')" xr:uid="{34B16FA6-E404-4C22-B57D-0486E39F55EB}"/>
    <hyperlink ref="T45" r:id="rId773" display="javascript:sym('NGA003002')" xr:uid="{9F9FFB3B-42BD-4ACB-90AE-C87F8A4CD769}"/>
    <hyperlink ref="T44" r:id="rId774" display="javascript:sym('NGA003001')" xr:uid="{2D198723-6F6F-4A92-A520-794D83A565EF}"/>
    <hyperlink ref="T43" r:id="rId775" display="javascript:sym('NGA002021')" xr:uid="{347E47F1-1E02-41C7-B89E-40064227D5B1}"/>
    <hyperlink ref="T42" r:id="rId776" display="javascript:sym('NGA002020')" xr:uid="{101EFBB8-FDD9-4AE5-8A33-3D1BC532906A}"/>
    <hyperlink ref="T41" r:id="rId777" display="javascript:sym('NGA002019')" xr:uid="{720BDA33-F2BB-4F15-8038-760F66822DF9}"/>
    <hyperlink ref="T40" r:id="rId778" display="javascript:sym('NGA002018')" xr:uid="{13BFA181-3A39-470D-8BE3-863FF0C4EF77}"/>
    <hyperlink ref="T39" r:id="rId779" display="javascript:sym('NGA002017')" xr:uid="{56B3D7C6-799C-4C46-BE11-4470874D22DC}"/>
    <hyperlink ref="T38" r:id="rId780" display="javascript:sym('NGA002016')" xr:uid="{0F6467CB-D067-4E51-883A-A2C11C86BBD2}"/>
    <hyperlink ref="T37" r:id="rId781" display="javascript:sym('NGA002015')" xr:uid="{BB59E5EB-CB17-47DD-923D-A9D026922CA6}"/>
    <hyperlink ref="T36" r:id="rId782" display="javascript:sym('NGA002014')" xr:uid="{3CDB651C-D680-40C0-8681-403F70D13116}"/>
    <hyperlink ref="T35" r:id="rId783" display="javascript:sym('NGA002013')" xr:uid="{83F13AE7-7C0A-42A4-8DF0-68B0A0FB8085}"/>
    <hyperlink ref="T34" r:id="rId784" display="javascript:sym('NGA002012')" xr:uid="{F663128F-CA13-40F3-8783-30BC8E53740F}"/>
    <hyperlink ref="T33" r:id="rId785" display="javascript:sym('NGA002011')" xr:uid="{AED61DB7-4AF5-45FA-BA1E-C91899598E85}"/>
    <hyperlink ref="T32" r:id="rId786" display="javascript:sym('NGA002010')" xr:uid="{8A12169A-C6B4-430D-B467-5C44D2D2050F}"/>
    <hyperlink ref="T31" r:id="rId787" display="javascript:sym('NGA002009')" xr:uid="{418302F6-2B18-43D7-B20F-450775BE9236}"/>
    <hyperlink ref="T30" r:id="rId788" display="javascript:sym('NGA002008')" xr:uid="{D5DFF2A6-2F62-4765-9000-C6D22A7B7888}"/>
    <hyperlink ref="T29" r:id="rId789" display="javascript:sym('NGA002007')" xr:uid="{18E725B3-F75C-451F-9F34-24D773CA3391}"/>
    <hyperlink ref="T28" r:id="rId790" display="javascript:sym('NGA002006')" xr:uid="{4F28C5A7-DF06-4852-A2B3-7A65BEE9B7B7}"/>
    <hyperlink ref="T27" r:id="rId791" display="javascript:sym('NGA002005')" xr:uid="{7425D50F-8FE5-4319-982C-1FC78AD46A40}"/>
    <hyperlink ref="T26" r:id="rId792" display="javascript:sym('NGA002004')" xr:uid="{AEEA6558-41E9-44E0-9394-96B25F69D826}"/>
    <hyperlink ref="T25" r:id="rId793" display="javascript:sym('NGA002003')" xr:uid="{30F16486-27CD-4AA4-AB7A-3A6313EFF05C}"/>
    <hyperlink ref="T24" r:id="rId794" display="javascript:sym('NGA002002')" xr:uid="{E38086AB-3628-4A23-B700-D0CCC75E3787}"/>
    <hyperlink ref="T23" r:id="rId795" display="javascript:sym('NGA002001')" xr:uid="{A4D33078-BF62-42E8-88FE-B8A5B9154DCF}"/>
    <hyperlink ref="T22" r:id="rId796" display="javascript:sym('NGA001017')" xr:uid="{7AC9900C-4E5A-45F6-86F3-4A84214E8976}"/>
    <hyperlink ref="T21" r:id="rId797" display="javascript:sym('NGA001016')" xr:uid="{63D6F1DC-FA7A-4D02-9CA2-77CA086A19CD}"/>
    <hyperlink ref="T20" r:id="rId798" display="javascript:sym('NGA001015')" xr:uid="{8BB777C2-500C-4AEC-A74B-B75ACD2927D0}"/>
    <hyperlink ref="T19" r:id="rId799" display="javascript:sym('NGA001014')" xr:uid="{5B9D470B-6139-4895-8826-368F6EE71580}"/>
    <hyperlink ref="T18" r:id="rId800" display="javascript:sym('NGA001013')" xr:uid="{AD3CE05B-6A23-4DD9-BDA4-94AAA2F0F0F0}"/>
    <hyperlink ref="T17" r:id="rId801" display="javascript:sym('NGA001012')" xr:uid="{D85BB5C4-B7A4-41E7-9FA0-7B6BF0B508DF}"/>
    <hyperlink ref="T16" r:id="rId802" display="javascript:sym('NGA001011')" xr:uid="{F381DD5E-9CBA-4BEE-8D33-CD4DF04989D7}"/>
    <hyperlink ref="T15" r:id="rId803" display="javascript:sym('NGA001010')" xr:uid="{D078E370-0408-4EF7-9559-2AE23EFAC572}"/>
    <hyperlink ref="T14" r:id="rId804" display="javascript:sym('NGA001009')" xr:uid="{A802FEEC-88C5-49B8-AA25-1C9F3F8318C1}"/>
    <hyperlink ref="T13" r:id="rId805" display="javascript:sym('NGA001008')" xr:uid="{13BFDB90-06B3-4B58-8790-77A6132241BE}"/>
    <hyperlink ref="T12" r:id="rId806" display="javascript:sym('NGA001007')" xr:uid="{6AB3140A-A3DC-4A3D-A2ED-D56BFC5E7893}"/>
    <hyperlink ref="T11" r:id="rId807" display="javascript:sym('NGA001006')" xr:uid="{9D7995C6-A434-4993-8D0B-2E34B40AB901}"/>
    <hyperlink ref="T10" r:id="rId808" display="javascript:sym('NGA001005')" xr:uid="{C9A9F914-ABDD-4DDF-8079-594E9F78C8C1}"/>
    <hyperlink ref="T9" r:id="rId809" display="javascript:sym('NGA001004')" xr:uid="{8FAA574D-F8BF-4D39-827A-976721F37583}"/>
    <hyperlink ref="T8" r:id="rId810" display="javascript:sym('NGA001003')" xr:uid="{7B364359-C49F-4E03-A959-7DD006E1EBC3}"/>
    <hyperlink ref="T7" r:id="rId811" display="javascript:sym('NGA001002')" xr:uid="{DD43D56E-45E7-4749-B9F6-88383B4AD37E}"/>
    <hyperlink ref="T6" r:id="rId812" display="javascript:sym('NGA001001')" xr:uid="{1266448E-C7F3-4710-94CD-7CD8F4067D85}"/>
  </hyperlinks>
  <pageMargins left="0.7" right="0.7" top="0.75" bottom="0.75" header="0.3" footer="0.3"/>
  <pageSetup orientation="portrait" r:id="rId813"/>
  <headerFooter>
    <oddHeader>&amp;R&amp;"Ariel"&amp;8Internal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Beneficiaries</vt:lpstr>
    </vt:vector>
  </TitlesOfParts>
  <Company>PricewaterhouseCoopers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Yetunde Ojegbile</dc:creator>
  <cp:lastModifiedBy>HP</cp:lastModifiedBy>
  <dcterms:created xsi:type="dcterms:W3CDTF">2020-07-23T06:54:40Z</dcterms:created>
  <dcterms:modified xsi:type="dcterms:W3CDTF">2020-08-07T09:50:00Z</dcterms:modified>
</cp:coreProperties>
</file>